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<sst xmlns="http://schemas.openxmlformats.org/spreadsheetml/2006/main" count="112" uniqueCount="108">
  <si>
    <t>ОБЩИНА ДУЛОВО, ОБЛАСТ СИЛИСТРА</t>
  </si>
  <si>
    <t>С П Р А В К А</t>
  </si>
  <si>
    <t>01 00</t>
  </si>
  <si>
    <t>Заплати и други възнаграждения в т.ч.</t>
  </si>
  <si>
    <t>01 01</t>
  </si>
  <si>
    <t>Заплати персонал по трудови правоотношения</t>
  </si>
  <si>
    <t>01 09</t>
  </si>
  <si>
    <t>ДМС и други допълнителни възнаграждения</t>
  </si>
  <si>
    <t>02 00</t>
  </si>
  <si>
    <t>Други възнаграждения в т.ч.</t>
  </si>
  <si>
    <t>02 01</t>
  </si>
  <si>
    <t>За нещатен персонал по трудови правоотношения</t>
  </si>
  <si>
    <t>02 02</t>
  </si>
  <si>
    <t>Заплати персонал  по извънтр. Правоотношения</t>
  </si>
  <si>
    <t>02 05</t>
  </si>
  <si>
    <t>СБКО</t>
  </si>
  <si>
    <t>02 08</t>
  </si>
  <si>
    <t>Обезщетение за п-ла с х-р на възнаграждение</t>
  </si>
  <si>
    <t>02 09</t>
  </si>
  <si>
    <t>Други плащания и възнаграждения - ВЧК</t>
  </si>
  <si>
    <t>0500</t>
  </si>
  <si>
    <t>Осиг. вноски от работодателя за ДОО в т.ч.</t>
  </si>
  <si>
    <t>05 51</t>
  </si>
  <si>
    <t xml:space="preserve">Осигурителни вноски от работодателя за ДОО </t>
  </si>
  <si>
    <t>05 52</t>
  </si>
  <si>
    <t>УПФ</t>
  </si>
  <si>
    <t>05 60</t>
  </si>
  <si>
    <t>Здравно-осигурителни вноски от работодателя</t>
  </si>
  <si>
    <t>05 80</t>
  </si>
  <si>
    <t>Вноски за доп. Зад. пенсионно осигуряване</t>
  </si>
  <si>
    <t>10 00</t>
  </si>
  <si>
    <t>Издръжка в т.ч.</t>
  </si>
  <si>
    <t>10 14</t>
  </si>
  <si>
    <t>УНИР, книги за библиотека, кв-я на персонала</t>
  </si>
  <si>
    <t>10 15</t>
  </si>
  <si>
    <t>Материали</t>
  </si>
  <si>
    <t>10 16</t>
  </si>
  <si>
    <t>Вода, горива и  енергия</t>
  </si>
  <si>
    <t>10 20</t>
  </si>
  <si>
    <t>Разходи за външни услуги</t>
  </si>
  <si>
    <t>10 30</t>
  </si>
  <si>
    <t>Текущ ремонт</t>
  </si>
  <si>
    <t>10 40</t>
  </si>
  <si>
    <t>Платени данъци, мита и такси</t>
  </si>
  <si>
    <t>10 51</t>
  </si>
  <si>
    <t>Командировка в страната</t>
  </si>
  <si>
    <t>10 62</t>
  </si>
  <si>
    <t>Разходи за застраховки</t>
  </si>
  <si>
    <t>10 98</t>
  </si>
  <si>
    <t>Капиталови разходи в т.ч.</t>
  </si>
  <si>
    <t>51 00</t>
  </si>
  <si>
    <t>Основен ремонт на ДМА</t>
  </si>
  <si>
    <t>52 00</t>
  </si>
  <si>
    <t>Придобиване на ДМА</t>
  </si>
  <si>
    <t>53 00</t>
  </si>
  <si>
    <t>Придобиване на НДА</t>
  </si>
  <si>
    <t>54 00</t>
  </si>
  <si>
    <t>Придобиване на земя</t>
  </si>
  <si>
    <t>Натурални показатели</t>
  </si>
  <si>
    <t>88 00</t>
  </si>
  <si>
    <t>§§</t>
  </si>
  <si>
    <t xml:space="preserve">Наименование </t>
  </si>
  <si>
    <t>на</t>
  </si>
  <si>
    <t>параграфа</t>
  </si>
  <si>
    <t>01 02</t>
  </si>
  <si>
    <t>Заплати на персонала по служебни правоотношения</t>
  </si>
  <si>
    <t>Всичко:</t>
  </si>
  <si>
    <t>10 92</t>
  </si>
  <si>
    <t>Глоби, неуст.нак.лихви и съд.обез.</t>
  </si>
  <si>
    <t>Численост на мин.раб.заплата</t>
  </si>
  <si>
    <t>Нещатна численост</t>
  </si>
  <si>
    <t>87 00</t>
  </si>
  <si>
    <t>Др.дейн.</t>
  </si>
  <si>
    <t>Други разходи</t>
  </si>
  <si>
    <t>Д/ст 898</t>
  </si>
  <si>
    <t>иконом.</t>
  </si>
  <si>
    <t>46 00</t>
  </si>
  <si>
    <t>Разх.за чл.внос и участие в нетърг.организации</t>
  </si>
  <si>
    <r>
      <t xml:space="preserve">за средствата във функция  </t>
    </r>
    <r>
      <rPr>
        <b/>
        <sz val="10"/>
        <rFont val="Arial"/>
        <family val="2"/>
      </rPr>
      <t>"Икономически дейности и услуги",</t>
    </r>
  </si>
  <si>
    <t>Д/ст 829</t>
  </si>
  <si>
    <t>по селско</t>
  </si>
  <si>
    <t>и горско ст</t>
  </si>
  <si>
    <t>Д/ст 832</t>
  </si>
  <si>
    <t>и далек.</t>
  </si>
  <si>
    <t>Служби</t>
  </si>
  <si>
    <t>и дейн.по</t>
  </si>
  <si>
    <t>изгр.път</t>
  </si>
  <si>
    <t>Д/ст 849</t>
  </si>
  <si>
    <t>по транс.</t>
  </si>
  <si>
    <t>Д/ст 878</t>
  </si>
  <si>
    <t>Приют за</t>
  </si>
  <si>
    <t xml:space="preserve"> безстоп.</t>
  </si>
  <si>
    <t>животни</t>
  </si>
  <si>
    <t>по</t>
  </si>
  <si>
    <t>Приложение №2.ІІ.8</t>
  </si>
  <si>
    <t>Платени общински данъци и такси</t>
  </si>
  <si>
    <t>1012</t>
  </si>
  <si>
    <t>Медикаменти</t>
  </si>
  <si>
    <t>Численост на персонала втч:</t>
  </si>
  <si>
    <t>1901</t>
  </si>
  <si>
    <t>Лица, наети по ГД</t>
  </si>
  <si>
    <t>Д/ст 865</t>
  </si>
  <si>
    <t>туризъм</t>
  </si>
  <si>
    <t>4500</t>
  </si>
  <si>
    <t>Субсидии за организации с нестопанска цел</t>
  </si>
  <si>
    <t>1981</t>
  </si>
  <si>
    <t>Платени държавни данъци и такси</t>
  </si>
  <si>
    <t>за извършване на разходи в местните дейности - 2017г.</t>
  </si>
</sst>
</file>

<file path=xl/styles.xml><?xml version="1.0" encoding="utf-8"?>
<styleSheet xmlns="http://schemas.openxmlformats.org/spreadsheetml/2006/main">
  <numFmts count="2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Да&quot;;&quot;Да&quot;;&quot;Не&quot;"/>
    <numFmt numFmtId="173" formatCode="&quot;Истина&quot;;&quot; Истина &quot;;&quot; Неистина &quot;"/>
    <numFmt numFmtId="174" formatCode="&quot;Включено&quot;;&quot; Включено &quot;;&quot; Изключено &quot;"/>
    <numFmt numFmtId="175" formatCode="[$€-2]\ #,##0.00_);[Red]\([$€-2]\ #,##0.00\)"/>
    <numFmt numFmtId="176" formatCode="0.00000"/>
    <numFmt numFmtId="177" formatCode="0.000000"/>
    <numFmt numFmtId="178" formatCode="0.0000"/>
    <numFmt numFmtId="179" formatCode="0.000"/>
  </numFmts>
  <fonts count="46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8"/>
      <name val="Arial"/>
      <family val="2"/>
    </font>
    <font>
      <b/>
      <i/>
      <sz val="8"/>
      <color indexed="8"/>
      <name val="Calibri"/>
      <family val="2"/>
    </font>
    <font>
      <b/>
      <sz val="12"/>
      <color indexed="8"/>
      <name val="Calibri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4" fillId="33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2" fillId="34" borderId="10" xfId="0" applyFont="1" applyFill="1" applyBorder="1" applyAlignment="1">
      <alignment/>
    </xf>
    <xf numFmtId="0" fontId="0" fillId="0" borderId="10" xfId="0" applyBorder="1" applyAlignment="1">
      <alignment/>
    </xf>
    <xf numFmtId="49" fontId="4" fillId="33" borderId="10" xfId="0" applyNumberFormat="1" applyFont="1" applyFill="1" applyBorder="1" applyAlignment="1">
      <alignment horizontal="center"/>
    </xf>
    <xf numFmtId="0" fontId="6" fillId="33" borderId="10" xfId="0" applyFont="1" applyFill="1" applyBorder="1" applyAlignment="1">
      <alignment/>
    </xf>
    <xf numFmtId="49" fontId="3" fillId="0" borderId="10" xfId="0" applyNumberFormat="1" applyFont="1" applyBorder="1" applyAlignment="1">
      <alignment horizontal="center"/>
    </xf>
    <xf numFmtId="0" fontId="5" fillId="34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5" fillId="33" borderId="10" xfId="0" applyFont="1" applyFill="1" applyBorder="1" applyAlignment="1">
      <alignment/>
    </xf>
    <xf numFmtId="49" fontId="3" fillId="33" borderId="10" xfId="0" applyNumberFormat="1" applyFont="1" applyFill="1" applyBorder="1" applyAlignment="1">
      <alignment horizontal="center"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/>
    </xf>
    <xf numFmtId="0" fontId="2" fillId="0" borderId="0" xfId="0" applyFont="1" applyBorder="1" applyAlignment="1">
      <alignment horizontal="center" wrapText="1"/>
    </xf>
    <xf numFmtId="0" fontId="6" fillId="33" borderId="11" xfId="0" applyFont="1" applyFill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33" borderId="11" xfId="0" applyFont="1" applyFill="1" applyBorder="1" applyAlignment="1">
      <alignment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49" fontId="4" fillId="33" borderId="11" xfId="0" applyNumberFormat="1" applyFont="1" applyFill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0" fontId="2" fillId="0" borderId="15" xfId="0" applyFont="1" applyFill="1" applyBorder="1" applyAlignment="1">
      <alignment horizontal="center" wrapText="1"/>
    </xf>
    <xf numFmtId="0" fontId="2" fillId="33" borderId="16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5" fillId="34" borderId="16" xfId="0" applyFont="1" applyFill="1" applyBorder="1" applyAlignment="1">
      <alignment/>
    </xf>
    <xf numFmtId="0" fontId="2" fillId="34" borderId="19" xfId="0" applyFont="1" applyFill="1" applyBorder="1" applyAlignment="1">
      <alignment/>
    </xf>
    <xf numFmtId="0" fontId="5" fillId="0" borderId="19" xfId="0" applyFont="1" applyBorder="1" applyAlignment="1">
      <alignment/>
    </xf>
    <xf numFmtId="0" fontId="0" fillId="0" borderId="11" xfId="0" applyBorder="1" applyAlignment="1">
      <alignment/>
    </xf>
    <xf numFmtId="0" fontId="2" fillId="0" borderId="14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5" fillId="33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54"/>
  <sheetViews>
    <sheetView tabSelected="1" zoomScalePageLayoutView="0" workbookViewId="0" topLeftCell="A25">
      <selection activeCell="I36" sqref="I36"/>
    </sheetView>
  </sheetViews>
  <sheetFormatPr defaultColWidth="9.140625" defaultRowHeight="12.75"/>
  <cols>
    <col min="2" max="2" width="6.140625" style="0" customWidth="1"/>
    <col min="3" max="3" width="42.421875" style="0" customWidth="1"/>
    <col min="4" max="4" width="10.57421875" style="0" customWidth="1"/>
  </cols>
  <sheetData>
    <row r="1" spans="2:10" ht="15.75">
      <c r="B1" s="50" t="s">
        <v>0</v>
      </c>
      <c r="C1" s="50"/>
      <c r="D1" s="50"/>
      <c r="E1" s="50"/>
      <c r="F1" s="50"/>
      <c r="G1" s="50"/>
      <c r="H1" s="50"/>
      <c r="I1" s="50"/>
      <c r="J1" s="50"/>
    </row>
    <row r="2" ht="12.75">
      <c r="I2" t="s">
        <v>94</v>
      </c>
    </row>
    <row r="3" spans="2:10" ht="23.25">
      <c r="B3" s="51" t="s">
        <v>1</v>
      </c>
      <c r="C3" s="51"/>
      <c r="D3" s="51"/>
      <c r="E3" s="51"/>
      <c r="F3" s="51"/>
      <c r="G3" s="51"/>
      <c r="H3" s="51"/>
      <c r="I3" s="51"/>
      <c r="J3" s="51"/>
    </row>
    <row r="5" spans="2:10" ht="12.75">
      <c r="B5" s="52" t="s">
        <v>78</v>
      </c>
      <c r="C5" s="52"/>
      <c r="D5" s="52"/>
      <c r="E5" s="52"/>
      <c r="F5" s="52"/>
      <c r="G5" s="52"/>
      <c r="H5" s="52"/>
      <c r="I5" s="52"/>
      <c r="J5" s="52"/>
    </row>
    <row r="6" spans="2:10" ht="12.75">
      <c r="B6" s="52" t="s">
        <v>107</v>
      </c>
      <c r="C6" s="53"/>
      <c r="D6" s="53"/>
      <c r="E6" s="53"/>
      <c r="F6" s="53"/>
      <c r="G6" s="53"/>
      <c r="H6" s="53"/>
      <c r="I6" s="53"/>
      <c r="J6" s="53"/>
    </row>
    <row r="7" spans="2:7" ht="12.75">
      <c r="B7" s="49"/>
      <c r="C7" s="49"/>
      <c r="D7" s="49"/>
      <c r="E7" s="49"/>
      <c r="F7" s="49"/>
      <c r="G7" s="49"/>
    </row>
    <row r="9" spans="2:10" ht="12.75">
      <c r="B9" s="30"/>
      <c r="C9" s="22" t="s">
        <v>61</v>
      </c>
      <c r="D9" s="33" t="s">
        <v>79</v>
      </c>
      <c r="E9" s="26" t="s">
        <v>82</v>
      </c>
      <c r="F9" s="26" t="s">
        <v>87</v>
      </c>
      <c r="G9" s="26" t="s">
        <v>101</v>
      </c>
      <c r="H9" s="26" t="s">
        <v>89</v>
      </c>
      <c r="I9" s="43" t="s">
        <v>74</v>
      </c>
      <c r="J9" s="45"/>
    </row>
    <row r="10" spans="2:10" ht="12.75">
      <c r="B10" s="31" t="s">
        <v>60</v>
      </c>
      <c r="C10" s="23" t="s">
        <v>62</v>
      </c>
      <c r="D10" s="20" t="s">
        <v>72</v>
      </c>
      <c r="E10" s="27" t="s">
        <v>84</v>
      </c>
      <c r="F10" s="27" t="s">
        <v>72</v>
      </c>
      <c r="G10" s="27" t="s">
        <v>102</v>
      </c>
      <c r="H10" s="27" t="s">
        <v>90</v>
      </c>
      <c r="I10" s="36" t="s">
        <v>72</v>
      </c>
      <c r="J10" s="23" t="s">
        <v>66</v>
      </c>
    </row>
    <row r="11" spans="2:10" ht="12.75">
      <c r="B11" s="31"/>
      <c r="C11" s="23" t="s">
        <v>63</v>
      </c>
      <c r="D11" s="20" t="s">
        <v>80</v>
      </c>
      <c r="E11" s="27" t="s">
        <v>85</v>
      </c>
      <c r="F11" s="27" t="s">
        <v>88</v>
      </c>
      <c r="G11" s="27"/>
      <c r="H11" s="27" t="s">
        <v>91</v>
      </c>
      <c r="I11" s="36" t="s">
        <v>93</v>
      </c>
      <c r="J11" s="46"/>
    </row>
    <row r="12" spans="2:10" ht="12.75">
      <c r="B12" s="32"/>
      <c r="C12" s="24"/>
      <c r="D12" s="34" t="s">
        <v>81</v>
      </c>
      <c r="E12" s="28" t="s">
        <v>86</v>
      </c>
      <c r="F12" s="28" t="s">
        <v>83</v>
      </c>
      <c r="G12" s="28"/>
      <c r="H12" s="28" t="s">
        <v>92</v>
      </c>
      <c r="I12" s="44" t="s">
        <v>75</v>
      </c>
      <c r="J12" s="42"/>
    </row>
    <row r="13" spans="2:10" ht="12.75">
      <c r="B13" s="29" t="s">
        <v>2</v>
      </c>
      <c r="C13" s="21" t="s">
        <v>3</v>
      </c>
      <c r="D13" s="25">
        <f aca="true" t="shared" si="0" ref="D13:I13">D14+D15+D16</f>
        <v>0</v>
      </c>
      <c r="E13" s="25">
        <f t="shared" si="0"/>
        <v>0</v>
      </c>
      <c r="F13" s="25">
        <f t="shared" si="0"/>
        <v>0</v>
      </c>
      <c r="G13" s="25">
        <f t="shared" si="0"/>
        <v>0</v>
      </c>
      <c r="H13" s="25">
        <f t="shared" si="0"/>
        <v>0</v>
      </c>
      <c r="I13" s="25">
        <f t="shared" si="0"/>
        <v>0</v>
      </c>
      <c r="J13" s="25">
        <f>D13+E13+F13+G13+H13+I13</f>
        <v>0</v>
      </c>
    </row>
    <row r="14" spans="2:10" ht="12.75">
      <c r="B14" s="10" t="s">
        <v>4</v>
      </c>
      <c r="C14" s="4" t="s">
        <v>5</v>
      </c>
      <c r="D14" s="11"/>
      <c r="E14" s="5"/>
      <c r="F14" s="5"/>
      <c r="G14" s="5"/>
      <c r="H14" s="38"/>
      <c r="I14" s="12"/>
      <c r="J14" s="25">
        <f aca="true" t="shared" si="1" ref="J14:J54">D14+E14+F14+G14+H14+I14</f>
        <v>0</v>
      </c>
    </row>
    <row r="15" spans="2:10" ht="12.75">
      <c r="B15" s="10" t="s">
        <v>64</v>
      </c>
      <c r="C15" s="4" t="s">
        <v>65</v>
      </c>
      <c r="D15" s="11"/>
      <c r="E15" s="5"/>
      <c r="F15" s="5"/>
      <c r="G15" s="5"/>
      <c r="H15" s="38"/>
      <c r="I15" s="12"/>
      <c r="J15" s="25">
        <f t="shared" si="1"/>
        <v>0</v>
      </c>
    </row>
    <row r="16" spans="2:10" ht="12.75">
      <c r="B16" s="10" t="s">
        <v>6</v>
      </c>
      <c r="C16" s="4" t="s">
        <v>7</v>
      </c>
      <c r="D16" s="11"/>
      <c r="E16" s="5"/>
      <c r="F16" s="5"/>
      <c r="G16" s="5"/>
      <c r="H16" s="38"/>
      <c r="I16" s="12"/>
      <c r="J16" s="25">
        <f t="shared" si="1"/>
        <v>0</v>
      </c>
    </row>
    <row r="17" spans="2:10" ht="12.75">
      <c r="B17" s="8" t="s">
        <v>8</v>
      </c>
      <c r="C17" s="9" t="s">
        <v>9</v>
      </c>
      <c r="D17" s="2">
        <f aca="true" t="shared" si="2" ref="D17:I17">D18+D19+D20</f>
        <v>25012</v>
      </c>
      <c r="E17" s="2">
        <f t="shared" si="2"/>
        <v>0</v>
      </c>
      <c r="F17" s="2">
        <f t="shared" si="2"/>
        <v>5520</v>
      </c>
      <c r="G17" s="2">
        <f t="shared" si="2"/>
        <v>0</v>
      </c>
      <c r="H17" s="2">
        <f t="shared" si="2"/>
        <v>0</v>
      </c>
      <c r="I17" s="2">
        <f t="shared" si="2"/>
        <v>33723</v>
      </c>
      <c r="J17" s="25">
        <f t="shared" si="1"/>
        <v>64255</v>
      </c>
    </row>
    <row r="18" spans="2:10" ht="12.75">
      <c r="B18" s="10" t="s">
        <v>10</v>
      </c>
      <c r="C18" s="4" t="s">
        <v>11</v>
      </c>
      <c r="D18" s="11">
        <v>18342</v>
      </c>
      <c r="E18" s="5"/>
      <c r="F18" s="5"/>
      <c r="G18" s="5"/>
      <c r="H18" s="38"/>
      <c r="I18" s="12">
        <v>21440</v>
      </c>
      <c r="J18" s="25">
        <f t="shared" si="1"/>
        <v>39782</v>
      </c>
    </row>
    <row r="19" spans="2:10" ht="12.75">
      <c r="B19" s="10" t="s">
        <v>12</v>
      </c>
      <c r="C19" s="4" t="s">
        <v>13</v>
      </c>
      <c r="D19" s="11">
        <v>5520</v>
      </c>
      <c r="E19" s="5"/>
      <c r="F19" s="5">
        <v>5520</v>
      </c>
      <c r="G19" s="5"/>
      <c r="H19" s="38"/>
      <c r="I19" s="12">
        <v>11040</v>
      </c>
      <c r="J19" s="25">
        <f t="shared" si="1"/>
        <v>22080</v>
      </c>
    </row>
    <row r="20" spans="2:10" ht="12.75">
      <c r="B20" s="10" t="s">
        <v>14</v>
      </c>
      <c r="C20" s="4" t="s">
        <v>15</v>
      </c>
      <c r="D20" s="11">
        <v>1150</v>
      </c>
      <c r="E20" s="5"/>
      <c r="F20" s="5"/>
      <c r="G20" s="5"/>
      <c r="H20" s="38"/>
      <c r="I20" s="12">
        <v>1243</v>
      </c>
      <c r="J20" s="25">
        <f t="shared" si="1"/>
        <v>2393</v>
      </c>
    </row>
    <row r="21" spans="2:10" ht="12.75">
      <c r="B21" s="10" t="s">
        <v>16</v>
      </c>
      <c r="C21" s="4" t="s">
        <v>17</v>
      </c>
      <c r="D21" s="11"/>
      <c r="E21" s="5"/>
      <c r="F21" s="5"/>
      <c r="G21" s="5"/>
      <c r="H21" s="38"/>
      <c r="I21" s="12"/>
      <c r="J21" s="25">
        <f t="shared" si="1"/>
        <v>0</v>
      </c>
    </row>
    <row r="22" spans="2:10" ht="12.75">
      <c r="B22" s="10" t="s">
        <v>18</v>
      </c>
      <c r="C22" s="4" t="s">
        <v>19</v>
      </c>
      <c r="D22" s="11"/>
      <c r="E22" s="5"/>
      <c r="F22" s="5"/>
      <c r="G22" s="5"/>
      <c r="H22" s="38"/>
      <c r="I22" s="12"/>
      <c r="J22" s="25">
        <f t="shared" si="1"/>
        <v>0</v>
      </c>
    </row>
    <row r="23" spans="2:10" ht="12.75">
      <c r="B23" s="8" t="s">
        <v>20</v>
      </c>
      <c r="C23" s="9" t="s">
        <v>21</v>
      </c>
      <c r="D23" s="2">
        <f aca="true" t="shared" si="3" ref="D23:I23">D24+D25+D26+D27</f>
        <v>3743</v>
      </c>
      <c r="E23" s="2">
        <f t="shared" si="3"/>
        <v>0</v>
      </c>
      <c r="F23" s="2">
        <f t="shared" si="3"/>
        <v>127</v>
      </c>
      <c r="G23" s="2">
        <f t="shared" si="3"/>
        <v>0</v>
      </c>
      <c r="H23" s="2">
        <f t="shared" si="3"/>
        <v>0</v>
      </c>
      <c r="I23" s="2">
        <f t="shared" si="3"/>
        <v>4494</v>
      </c>
      <c r="J23" s="25">
        <f t="shared" si="1"/>
        <v>8364</v>
      </c>
    </row>
    <row r="24" spans="2:10" ht="12.75">
      <c r="B24" s="10" t="s">
        <v>22</v>
      </c>
      <c r="C24" s="4" t="s">
        <v>23</v>
      </c>
      <c r="D24" s="11">
        <v>2417</v>
      </c>
      <c r="E24" s="5"/>
      <c r="F24" s="5">
        <v>99</v>
      </c>
      <c r="G24" s="5"/>
      <c r="H24" s="38"/>
      <c r="I24" s="12">
        <v>2744</v>
      </c>
      <c r="J24" s="25">
        <f t="shared" si="1"/>
        <v>5260</v>
      </c>
    </row>
    <row r="25" spans="2:10" ht="12.75">
      <c r="B25" s="10" t="s">
        <v>24</v>
      </c>
      <c r="C25" s="4" t="s">
        <v>25</v>
      </c>
      <c r="D25" s="11"/>
      <c r="E25" s="5"/>
      <c r="F25" s="5"/>
      <c r="G25" s="5"/>
      <c r="H25" s="38"/>
      <c r="I25" s="12"/>
      <c r="J25" s="25">
        <f t="shared" si="1"/>
        <v>0</v>
      </c>
    </row>
    <row r="26" spans="2:10" ht="12.75">
      <c r="B26" s="10" t="s">
        <v>26</v>
      </c>
      <c r="C26" s="4" t="s">
        <v>27</v>
      </c>
      <c r="D26" s="11">
        <v>936</v>
      </c>
      <c r="E26" s="5"/>
      <c r="F26" s="5">
        <v>28</v>
      </c>
      <c r="G26" s="5"/>
      <c r="H26" s="38"/>
      <c r="I26" s="12">
        <v>1364</v>
      </c>
      <c r="J26" s="25">
        <f t="shared" si="1"/>
        <v>2328</v>
      </c>
    </row>
    <row r="27" spans="2:10" ht="12.75">
      <c r="B27" s="10" t="s">
        <v>28</v>
      </c>
      <c r="C27" s="4" t="s">
        <v>29</v>
      </c>
      <c r="D27" s="11">
        <v>390</v>
      </c>
      <c r="E27" s="5"/>
      <c r="F27" s="5"/>
      <c r="G27" s="5"/>
      <c r="H27" s="38"/>
      <c r="I27" s="12">
        <v>386</v>
      </c>
      <c r="J27" s="25">
        <f t="shared" si="1"/>
        <v>776</v>
      </c>
    </row>
    <row r="28" spans="2:10" ht="12.75">
      <c r="B28" s="8" t="s">
        <v>30</v>
      </c>
      <c r="C28" s="9" t="s">
        <v>31</v>
      </c>
      <c r="D28" s="2">
        <f aca="true" t="shared" si="4" ref="D28:I28">D29+D30+D31+D32+D33+D34+D35+D36+D37+D38+D39</f>
        <v>11100</v>
      </c>
      <c r="E28" s="2">
        <f t="shared" si="4"/>
        <v>141500</v>
      </c>
      <c r="F28" s="2">
        <f t="shared" si="4"/>
        <v>1199</v>
      </c>
      <c r="G28" s="2">
        <f t="shared" si="4"/>
        <v>0</v>
      </c>
      <c r="H28" s="2">
        <f t="shared" si="4"/>
        <v>7000</v>
      </c>
      <c r="I28" s="2">
        <f t="shared" si="4"/>
        <v>21450</v>
      </c>
      <c r="J28" s="25">
        <f t="shared" si="1"/>
        <v>182249</v>
      </c>
    </row>
    <row r="29" spans="2:10" ht="12.75">
      <c r="B29" s="10" t="s">
        <v>96</v>
      </c>
      <c r="C29" s="4" t="s">
        <v>97</v>
      </c>
      <c r="D29" s="11"/>
      <c r="E29" s="5"/>
      <c r="F29" s="5"/>
      <c r="G29" s="5"/>
      <c r="H29" s="39"/>
      <c r="I29" s="12"/>
      <c r="J29" s="25">
        <f t="shared" si="1"/>
        <v>0</v>
      </c>
    </row>
    <row r="30" spans="2:10" ht="12.75">
      <c r="B30" s="10" t="s">
        <v>32</v>
      </c>
      <c r="C30" s="4" t="s">
        <v>33</v>
      </c>
      <c r="D30" s="11"/>
      <c r="E30" s="5"/>
      <c r="F30" s="5"/>
      <c r="G30" s="5"/>
      <c r="H30" s="39"/>
      <c r="I30" s="12"/>
      <c r="J30" s="25">
        <f t="shared" si="1"/>
        <v>0</v>
      </c>
    </row>
    <row r="31" spans="2:10" ht="12.75">
      <c r="B31" s="10" t="s">
        <v>34</v>
      </c>
      <c r="C31" s="4" t="s">
        <v>35</v>
      </c>
      <c r="D31" s="11">
        <v>1000</v>
      </c>
      <c r="E31" s="5">
        <v>12500</v>
      </c>
      <c r="F31" s="5">
        <v>500</v>
      </c>
      <c r="G31" s="5"/>
      <c r="H31" s="39">
        <v>2000</v>
      </c>
      <c r="I31" s="12">
        <v>2500</v>
      </c>
      <c r="J31" s="25">
        <f t="shared" si="1"/>
        <v>18500</v>
      </c>
    </row>
    <row r="32" spans="2:10" ht="12.75">
      <c r="B32" s="10" t="s">
        <v>36</v>
      </c>
      <c r="C32" s="4" t="s">
        <v>37</v>
      </c>
      <c r="D32" s="11">
        <v>5500</v>
      </c>
      <c r="E32" s="5"/>
      <c r="F32" s="5"/>
      <c r="G32" s="5"/>
      <c r="H32" s="39">
        <v>2000</v>
      </c>
      <c r="I32" s="12">
        <v>1000</v>
      </c>
      <c r="J32" s="25">
        <f t="shared" si="1"/>
        <v>8500</v>
      </c>
    </row>
    <row r="33" spans="2:10" ht="12.75">
      <c r="B33" s="10" t="s">
        <v>38</v>
      </c>
      <c r="C33" s="4" t="s">
        <v>39</v>
      </c>
      <c r="D33" s="11">
        <v>4500</v>
      </c>
      <c r="E33" s="5">
        <v>99000</v>
      </c>
      <c r="F33" s="5">
        <v>699</v>
      </c>
      <c r="G33" s="5"/>
      <c r="H33" s="39">
        <v>3000</v>
      </c>
      <c r="I33" s="48">
        <v>16000</v>
      </c>
      <c r="J33" s="25">
        <f t="shared" si="1"/>
        <v>123199</v>
      </c>
    </row>
    <row r="34" spans="2:10" ht="12.75">
      <c r="B34" s="10" t="s">
        <v>40</v>
      </c>
      <c r="C34" s="4" t="s">
        <v>41</v>
      </c>
      <c r="D34" s="11"/>
      <c r="E34" s="5">
        <v>30000</v>
      </c>
      <c r="F34" s="5"/>
      <c r="G34" s="5"/>
      <c r="H34" s="38"/>
      <c r="I34" s="12"/>
      <c r="J34" s="25">
        <f t="shared" si="1"/>
        <v>30000</v>
      </c>
    </row>
    <row r="35" spans="2:10" ht="12.75">
      <c r="B35" s="10" t="s">
        <v>42</v>
      </c>
      <c r="C35" s="4" t="s">
        <v>43</v>
      </c>
      <c r="D35" s="11"/>
      <c r="E35" s="5"/>
      <c r="F35" s="5"/>
      <c r="G35" s="5"/>
      <c r="H35" s="38"/>
      <c r="I35" s="12"/>
      <c r="J35" s="25">
        <f t="shared" si="1"/>
        <v>0</v>
      </c>
    </row>
    <row r="36" spans="2:10" ht="12.75">
      <c r="B36" s="10" t="s">
        <v>44</v>
      </c>
      <c r="C36" s="4" t="s">
        <v>45</v>
      </c>
      <c r="D36" s="11"/>
      <c r="E36" s="5"/>
      <c r="F36" s="5"/>
      <c r="G36" s="5"/>
      <c r="H36" s="6"/>
      <c r="I36" s="12"/>
      <c r="J36" s="2">
        <f t="shared" si="1"/>
        <v>0</v>
      </c>
    </row>
    <row r="37" spans="2:10" ht="12.75">
      <c r="B37" s="10" t="s">
        <v>46</v>
      </c>
      <c r="C37" s="4" t="s">
        <v>47</v>
      </c>
      <c r="D37" s="11">
        <v>100</v>
      </c>
      <c r="E37" s="5"/>
      <c r="F37" s="5"/>
      <c r="G37" s="5"/>
      <c r="H37" s="6"/>
      <c r="I37" s="12"/>
      <c r="J37" s="25">
        <f t="shared" si="1"/>
        <v>100</v>
      </c>
    </row>
    <row r="38" spans="2:10" ht="12.75">
      <c r="B38" s="10" t="s">
        <v>67</v>
      </c>
      <c r="C38" s="4" t="s">
        <v>68</v>
      </c>
      <c r="D38" s="6"/>
      <c r="E38" s="5"/>
      <c r="F38" s="5"/>
      <c r="G38" s="5"/>
      <c r="H38" s="38"/>
      <c r="I38" s="12">
        <v>1950</v>
      </c>
      <c r="J38" s="25">
        <f t="shared" si="1"/>
        <v>1950</v>
      </c>
    </row>
    <row r="39" spans="2:10" ht="12.75">
      <c r="B39" s="10" t="s">
        <v>48</v>
      </c>
      <c r="C39" s="4" t="s">
        <v>73</v>
      </c>
      <c r="D39" s="6"/>
      <c r="E39" s="5"/>
      <c r="F39" s="5"/>
      <c r="G39" s="5"/>
      <c r="H39" s="38"/>
      <c r="I39" s="12"/>
      <c r="J39" s="25">
        <f t="shared" si="1"/>
        <v>0</v>
      </c>
    </row>
    <row r="40" spans="2:10" ht="12.75">
      <c r="B40" s="14" t="s">
        <v>99</v>
      </c>
      <c r="C40" s="1" t="s">
        <v>106</v>
      </c>
      <c r="D40" s="2">
        <v>40</v>
      </c>
      <c r="E40" s="13"/>
      <c r="F40" s="13"/>
      <c r="G40" s="13"/>
      <c r="H40" s="37">
        <v>100</v>
      </c>
      <c r="I40" s="2">
        <v>3200</v>
      </c>
      <c r="J40" s="25">
        <f t="shared" si="1"/>
        <v>3340</v>
      </c>
    </row>
    <row r="41" spans="2:10" ht="12.75">
      <c r="B41" s="14" t="s">
        <v>105</v>
      </c>
      <c r="C41" s="1" t="s">
        <v>95</v>
      </c>
      <c r="D41" s="2"/>
      <c r="E41" s="13"/>
      <c r="F41" s="13"/>
      <c r="G41" s="13"/>
      <c r="H41" s="37">
        <v>20</v>
      </c>
      <c r="I41" s="2">
        <v>19400</v>
      </c>
      <c r="J41" s="25">
        <f t="shared" si="1"/>
        <v>19420</v>
      </c>
    </row>
    <row r="42" spans="2:10" ht="12.75">
      <c r="B42" s="14" t="s">
        <v>103</v>
      </c>
      <c r="C42" s="1" t="s">
        <v>104</v>
      </c>
      <c r="D42" s="2"/>
      <c r="E42" s="13"/>
      <c r="F42" s="13"/>
      <c r="G42" s="13">
        <v>2000</v>
      </c>
      <c r="H42" s="37"/>
      <c r="I42" s="2"/>
      <c r="J42" s="25">
        <f t="shared" si="1"/>
        <v>2000</v>
      </c>
    </row>
    <row r="43" spans="2:10" ht="12.75">
      <c r="B43" s="8" t="s">
        <v>76</v>
      </c>
      <c r="C43" s="1" t="s">
        <v>77</v>
      </c>
      <c r="D43" s="2">
        <v>600</v>
      </c>
      <c r="E43" s="13"/>
      <c r="F43" s="13"/>
      <c r="G43" s="13"/>
      <c r="H43" s="37"/>
      <c r="I43" s="47"/>
      <c r="J43" s="25">
        <f t="shared" si="1"/>
        <v>600</v>
      </c>
    </row>
    <row r="44" spans="2:10" ht="12.75">
      <c r="B44" s="14"/>
      <c r="C44" s="9" t="s">
        <v>49</v>
      </c>
      <c r="D44" s="2">
        <f aca="true" t="shared" si="5" ref="D44:I44">D45+D46+D47+D48</f>
        <v>0</v>
      </c>
      <c r="E44" s="2">
        <f t="shared" si="5"/>
        <v>0</v>
      </c>
      <c r="F44" s="2">
        <f t="shared" si="5"/>
        <v>0</v>
      </c>
      <c r="G44" s="2">
        <f t="shared" si="5"/>
        <v>0</v>
      </c>
      <c r="H44" s="2">
        <f t="shared" si="5"/>
        <v>0</v>
      </c>
      <c r="I44" s="2">
        <f t="shared" si="5"/>
        <v>0</v>
      </c>
      <c r="J44" s="25">
        <f t="shared" si="1"/>
        <v>0</v>
      </c>
    </row>
    <row r="45" spans="2:10" ht="12.75">
      <c r="B45" s="10" t="s">
        <v>50</v>
      </c>
      <c r="C45" s="4" t="s">
        <v>51</v>
      </c>
      <c r="D45" s="5"/>
      <c r="E45" s="11"/>
      <c r="F45" s="11"/>
      <c r="G45" s="11"/>
      <c r="H45" s="40"/>
      <c r="I45" s="12"/>
      <c r="J45" s="25">
        <f t="shared" si="1"/>
        <v>0</v>
      </c>
    </row>
    <row r="46" spans="2:10" ht="12.75">
      <c r="B46" s="10" t="s">
        <v>52</v>
      </c>
      <c r="C46" s="4" t="s">
        <v>53</v>
      </c>
      <c r="D46" s="5"/>
      <c r="E46" s="11"/>
      <c r="F46" s="11"/>
      <c r="G46" s="11"/>
      <c r="H46" s="40"/>
      <c r="I46" s="12"/>
      <c r="J46" s="25">
        <f t="shared" si="1"/>
        <v>0</v>
      </c>
    </row>
    <row r="47" spans="2:10" ht="12.75">
      <c r="B47" s="10" t="s">
        <v>54</v>
      </c>
      <c r="C47" s="4" t="s">
        <v>55</v>
      </c>
      <c r="D47" s="5"/>
      <c r="E47" s="11"/>
      <c r="F47" s="11"/>
      <c r="G47" s="11"/>
      <c r="H47" s="40"/>
      <c r="I47" s="12"/>
      <c r="J47" s="25">
        <f t="shared" si="1"/>
        <v>0</v>
      </c>
    </row>
    <row r="48" spans="2:10" ht="12.75">
      <c r="B48" s="10" t="s">
        <v>56</v>
      </c>
      <c r="C48" s="4" t="s">
        <v>57</v>
      </c>
      <c r="D48" s="5"/>
      <c r="E48" s="11"/>
      <c r="F48" s="11"/>
      <c r="G48" s="11"/>
      <c r="H48" s="40"/>
      <c r="I48" s="12"/>
      <c r="J48" s="25">
        <f t="shared" si="1"/>
        <v>0</v>
      </c>
    </row>
    <row r="49" spans="2:10" ht="12.75">
      <c r="B49" s="10"/>
      <c r="C49" s="15" t="s">
        <v>66</v>
      </c>
      <c r="D49" s="17">
        <f>D13+D17+D23+D28+D40+D43+D44</f>
        <v>40495</v>
      </c>
      <c r="E49" s="17">
        <f>E13+E17+E23+E28+E40+E43+E44</f>
        <v>141500</v>
      </c>
      <c r="F49" s="17">
        <f>F13+F17+F23+F28+F40+F43+F44</f>
        <v>6846</v>
      </c>
      <c r="G49" s="17">
        <f>G13+G17+G23+G28+G40+G42+G43+G44</f>
        <v>2000</v>
      </c>
      <c r="H49" s="17">
        <f>H13+H17+H23+H28+H40+H41+H42+H43+H44</f>
        <v>7120</v>
      </c>
      <c r="I49" s="17">
        <f>I13+I17+I23+I28+I40+I41+I42+I43+I44</f>
        <v>82267</v>
      </c>
      <c r="J49" s="25">
        <f t="shared" si="1"/>
        <v>280228</v>
      </c>
    </row>
    <row r="50" spans="2:10" ht="15.75">
      <c r="B50" s="3"/>
      <c r="C50" s="16" t="s">
        <v>58</v>
      </c>
      <c r="D50" s="5"/>
      <c r="E50" s="5"/>
      <c r="F50" s="5"/>
      <c r="G50" s="5"/>
      <c r="H50" s="40"/>
      <c r="I50" s="12"/>
      <c r="J50" s="25">
        <f t="shared" si="1"/>
        <v>0</v>
      </c>
    </row>
    <row r="51" spans="2:10" ht="12.75">
      <c r="B51" s="18" t="s">
        <v>2</v>
      </c>
      <c r="C51" s="19" t="s">
        <v>98</v>
      </c>
      <c r="D51" s="5">
        <v>3</v>
      </c>
      <c r="E51" s="5"/>
      <c r="F51" s="5">
        <v>0</v>
      </c>
      <c r="G51" s="5"/>
      <c r="H51" s="41"/>
      <c r="I51" s="12">
        <v>3</v>
      </c>
      <c r="J51" s="25">
        <f t="shared" si="1"/>
        <v>6</v>
      </c>
    </row>
    <row r="52" spans="2:10" ht="12.75">
      <c r="B52" s="35" t="s">
        <v>71</v>
      </c>
      <c r="C52" s="12" t="s">
        <v>69</v>
      </c>
      <c r="D52" s="12"/>
      <c r="E52" s="12"/>
      <c r="F52" s="12">
        <v>0</v>
      </c>
      <c r="G52" s="7"/>
      <c r="H52" s="41"/>
      <c r="I52" s="12">
        <v>2</v>
      </c>
      <c r="J52" s="25">
        <f t="shared" si="1"/>
        <v>2</v>
      </c>
    </row>
    <row r="53" spans="2:10" ht="12.75">
      <c r="B53" s="35" t="s">
        <v>59</v>
      </c>
      <c r="C53" s="12" t="s">
        <v>70</v>
      </c>
      <c r="D53" s="12"/>
      <c r="E53" s="12"/>
      <c r="F53" s="12"/>
      <c r="G53" s="7"/>
      <c r="H53" s="41"/>
      <c r="I53" s="12"/>
      <c r="J53" s="25">
        <f t="shared" si="1"/>
        <v>0</v>
      </c>
    </row>
    <row r="54" spans="2:10" ht="12.75">
      <c r="B54" s="5"/>
      <c r="C54" s="5" t="s">
        <v>100</v>
      </c>
      <c r="D54" s="5">
        <v>1</v>
      </c>
      <c r="E54" s="5"/>
      <c r="F54" s="5">
        <v>1</v>
      </c>
      <c r="G54" s="5"/>
      <c r="H54" s="5"/>
      <c r="I54" s="5">
        <v>1</v>
      </c>
      <c r="J54" s="25">
        <f t="shared" si="1"/>
        <v>3</v>
      </c>
    </row>
  </sheetData>
  <sheetProtection/>
  <mergeCells count="5">
    <mergeCell ref="B7:G7"/>
    <mergeCell ref="B1:J1"/>
    <mergeCell ref="B3:J3"/>
    <mergeCell ref="B5:J5"/>
    <mergeCell ref="B6:J6"/>
  </mergeCells>
  <printOptions/>
  <pageMargins left="0.75" right="0.75" top="1" bottom="1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User-XP</dc:creator>
  <cp:keywords/>
  <dc:description/>
  <cp:lastModifiedBy>katia</cp:lastModifiedBy>
  <cp:lastPrinted>2017-01-18T08:56:57Z</cp:lastPrinted>
  <dcterms:created xsi:type="dcterms:W3CDTF">2011-01-28T12:24:51Z</dcterms:created>
  <dcterms:modified xsi:type="dcterms:W3CDTF">2017-01-23T14:34:40Z</dcterms:modified>
  <cp:category/>
  <cp:version/>
  <cp:contentType/>
  <cp:contentStatus/>
</cp:coreProperties>
</file>