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<sst xmlns="http://schemas.openxmlformats.org/spreadsheetml/2006/main" count="113" uniqueCount="111">
  <si>
    <t>ОБЩИНА ДУЛОВО, ОБЛАСТ СИЛИСТРА</t>
  </si>
  <si>
    <t>С П Р А В К А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</si>
  <si>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</si>
  <si>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</si>
  <si>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</si>
  <si>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</si>
  <si>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01 09</t>
  </si>
  <si>
    <t>ДМС и други допълнителни възнаграждения</t>
  </si>
  <si>
    <t>02 00</t>
  </si>
  <si>
    <t>Други възнаграждения в т.ч.</t>
  </si>
  <si>
    <t>02 01</t>
  </si>
  <si>
    <t>02 02</t>
  </si>
  <si>
    <t>Заплати персонал  по извънтр. Правоотношения</t>
  </si>
  <si>
    <t>02 05</t>
  </si>
  <si>
    <t>СБКО</t>
  </si>
  <si>
    <t>02 08</t>
  </si>
  <si>
    <t>Обезщетение за п-ла с х-р на възнаграждение</t>
  </si>
  <si>
    <t>02 09</t>
  </si>
  <si>
    <t>Други плащания и възнаграждения - ВЧК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</si>
  <si>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</si>
  <si>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</si>
  <si>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</si>
  <si>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</si>
  <si>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</si>
  <si>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</si>
  <si>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</si>
  <si>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</si>
  <si>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</si>
  <si>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</si>
  <si>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</si>
  <si>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</si>
  <si>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10 13</t>
  </si>
  <si>
    <t>Постелен инвентар и работно облекло</t>
  </si>
  <si>
    <t>10 14</t>
  </si>
  <si>
    <t>УНИР, книги за библиотека, кв-я на персонала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</si>
  <si>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</si>
  <si>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</si>
  <si>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</si>
  <si>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</si>
  <si>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</si>
  <si>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</si>
  <si>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</si>
  <si>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</si>
  <si>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10 51</t>
  </si>
  <si>
    <t>Командировка в страната</t>
  </si>
  <si>
    <t>10 62</t>
  </si>
  <si>
    <t>Разходи за застраховки</t>
  </si>
  <si>
    <t>10 98</t>
  </si>
  <si>
    <t>Капиталови разходи в т.ч.</t>
  </si>
  <si>
    <t>51 00</t>
  </si>
  <si>
    <t>Основен ремонт на ДМА</t>
  </si>
  <si>
    <t>52 00</t>
  </si>
  <si>
    <t>Придобиване на ДМА</t>
  </si>
  <si>
    <t>53 00</t>
  </si>
  <si>
    <t>Придобиване на НДА</t>
  </si>
  <si>
    <t>54 00</t>
  </si>
  <si>
    <t>Придобиване на земя</t>
  </si>
  <si>
    <t>Натурални показатели</t>
  </si>
  <si>
    <t>88 00</t>
  </si>
  <si>
    <t>§§</t>
  </si>
  <si>
    <t xml:space="preserve">Наименование </t>
  </si>
  <si>
    <t>на</t>
  </si>
  <si>
    <t>параграфа</t>
  </si>
  <si>
    <t>01 02</t>
  </si>
  <si>
    <t>Всичко:</t>
  </si>
  <si>
    <t>Обща</t>
  </si>
  <si>
    <t>за</t>
  </si>
  <si>
    <t>функция</t>
  </si>
  <si>
    <t>та</t>
  </si>
  <si>
    <t>10 91</t>
  </si>
  <si>
    <t>10 92</t>
  </si>
  <si>
    <t>Глоби, неуст.нак.лихви и съд.обез.</t>
  </si>
  <si>
    <t>Численост на мин.раб.заплата</t>
  </si>
  <si>
    <t>Нещатна численост</t>
  </si>
  <si>
    <t>87 00</t>
  </si>
  <si>
    <t>Др.дейн.</t>
  </si>
  <si>
    <t>Други разходи</t>
  </si>
  <si>
    <t>Д/ст 740</t>
  </si>
  <si>
    <t xml:space="preserve">Мезеи, </t>
  </si>
  <si>
    <t>Д/ст 741</t>
  </si>
  <si>
    <t>Р Т В</t>
  </si>
  <si>
    <t>Д/ст 745</t>
  </si>
  <si>
    <t>зали</t>
  </si>
  <si>
    <t>42 14</t>
  </si>
  <si>
    <t>Д/ст 759</t>
  </si>
  <si>
    <t>по</t>
  </si>
  <si>
    <r>
      <t xml:space="preserve">за средствата във функция </t>
    </r>
    <r>
      <rPr>
        <b/>
        <sz val="10"/>
        <rFont val="Arial"/>
        <family val="2"/>
      </rPr>
      <t>"Почивно дело, култура и религ.дейности</t>
    </r>
    <r>
      <rPr>
        <sz val="10"/>
        <rFont val="Arial"/>
        <family val="2"/>
      </rPr>
      <t>"</t>
    </r>
  </si>
  <si>
    <t>Д/ст 714</t>
  </si>
  <si>
    <t>Спортни</t>
  </si>
  <si>
    <t>бази</t>
  </si>
  <si>
    <t>45 00</t>
  </si>
  <si>
    <t>Субсидии за организ.с нестопанска цел</t>
  </si>
  <si>
    <t>худ.гал.</t>
  </si>
  <si>
    <t>мес. х-р</t>
  </si>
  <si>
    <t xml:space="preserve">Обред. </t>
  </si>
  <si>
    <t>дом. и</t>
  </si>
  <si>
    <t>култур.</t>
  </si>
  <si>
    <t>Численост на персонала в т.ч.:</t>
  </si>
  <si>
    <t>Брой футболни клубове</t>
  </si>
  <si>
    <t>19 81</t>
  </si>
  <si>
    <t>Платени общински данъци и такси</t>
  </si>
  <si>
    <t>10 11</t>
  </si>
  <si>
    <t>Храна</t>
  </si>
  <si>
    <t>Приложение №2.ІІ.7</t>
  </si>
  <si>
    <t>Заплати на персонала по служебни прав.</t>
  </si>
  <si>
    <t>Обезщ.и помощи по решение на общ.съвет</t>
  </si>
  <si>
    <t>За нещатен персонал по трудови прав.</t>
  </si>
  <si>
    <t>1901</t>
  </si>
  <si>
    <t xml:space="preserve">Платени държавни такси, наказ.лихви </t>
  </si>
  <si>
    <t>Лица, назначени по ГД</t>
  </si>
  <si>
    <t>за извършване на разходи в местните дейности - 2017г.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</si>
</sst>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00"/>
    <numFmt numFmtId="178" formatCode="0.0000"/>
    <numFmt numFmtId="179" formatCode="0.000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0" fontId="14" fillId="34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tabSelected="1" zoomScalePageLayoutView="0" workbookViewId="0" topLeftCell="A19">
      <selection activeCell="G30" sqref="G30"/>
    </sheetView>
  </sheetViews>
  <sheetFormatPr defaultColWidth="9.140625" defaultRowHeight="12.75"/>
  <cols>
    <col min="2" max="2" width="6.140625" style="0" customWidth="1"/>
    <col min="3" max="3" width="37.00390625" style="0" customWidth="1"/>
    <col min="4" max="4" width="9.421875" style="0" customWidth="1"/>
    <col min="5" max="5" width="9.57421875" style="0" customWidth="1"/>
    <col min="6" max="6" width="9.7109375" style="0" customWidth="1"/>
    <col min="7" max="7" width="8.57421875" style="0" customWidth="1"/>
    <col min="8" max="8" width="9.00390625" style="0" customWidth="1"/>
    <col min="9" max="9" width="9.7109375" style="0" customWidth="1"/>
  </cols>
  <sheetData>
    <row r="1" spans="2:9" ht="15.75">
      <c r="B1" s="53" t="s">
        <v>0</v>
      </c>
      <c r="C1" s="53"/>
      <c r="D1" s="53"/>
      <c r="E1" s="53"/>
      <c r="F1" s="53"/>
      <c r="G1" s="53"/>
      <c r="H1" s="53"/>
      <c r="I1" s="53"/>
    </row>
    <row r="2" ht="12.75">
      <c r="G2" t="s">
        <v>103</v>
      </c>
    </row>
    <row r="3" spans="2:9" ht="21">
      <c r="B3" s="50" t="s">
        <v>1</v>
      </c>
      <c r="C3" s="50"/>
      <c r="D3" s="50"/>
      <c r="E3" s="50"/>
      <c r="F3" s="50"/>
      <c r="G3" s="50"/>
      <c r="H3" s="50"/>
      <c r="I3" s="50"/>
    </row>
    <row r="5" spans="2:9" ht="12.75">
      <c r="B5" s="51" t="s">
        <v>86</v>
      </c>
      <c r="C5" s="51"/>
      <c r="D5" s="51"/>
      <c r="E5" s="51"/>
      <c r="F5" s="51"/>
      <c r="G5" s="51"/>
      <c r="H5" s="51"/>
      <c r="I5" s="51"/>
    </row>
    <row r="6" spans="2:9" ht="12.75">
      <c r="B6" s="51" t="s">
        <v>110</v>
      </c>
      <c r="C6" s="52"/>
      <c r="D6" s="52"/>
      <c r="E6" s="52"/>
      <c r="F6" s="52"/>
      <c r="G6" s="52"/>
      <c r="H6" s="52"/>
      <c r="I6" s="52"/>
    </row>
    <row r="8" spans="2:11" ht="12.75">
      <c r="B8" s="36"/>
      <c r="C8" s="26" t="s">
        <v>60</v>
      </c>
      <c r="D8" s="1" t="s">
        <v>87</v>
      </c>
      <c r="E8" s="39" t="s">
        <v>77</v>
      </c>
      <c r="F8" s="32" t="s">
        <v>79</v>
      </c>
      <c r="G8" s="32" t="s">
        <v>81</v>
      </c>
      <c r="H8" s="32" t="s">
        <v>84</v>
      </c>
      <c r="I8" s="1" t="s">
        <v>65</v>
      </c>
      <c r="J8" s="23"/>
      <c r="K8" s="23"/>
    </row>
    <row r="9" spans="2:11" ht="12.75">
      <c r="B9" s="37" t="s">
        <v>59</v>
      </c>
      <c r="C9" s="27" t="s">
        <v>61</v>
      </c>
      <c r="D9" s="30" t="s">
        <v>88</v>
      </c>
      <c r="E9" s="20" t="s">
        <v>78</v>
      </c>
      <c r="F9" s="33"/>
      <c r="G9" s="33" t="s">
        <v>94</v>
      </c>
      <c r="H9" s="33" t="s">
        <v>75</v>
      </c>
      <c r="I9" s="30" t="s">
        <v>66</v>
      </c>
      <c r="J9" s="23"/>
      <c r="K9" s="23"/>
    </row>
    <row r="10" spans="2:11" ht="12.75">
      <c r="B10" s="37"/>
      <c r="C10" s="27" t="s">
        <v>62</v>
      </c>
      <c r="D10" s="30" t="s">
        <v>89</v>
      </c>
      <c r="E10" s="20" t="s">
        <v>92</v>
      </c>
      <c r="F10" s="33" t="s">
        <v>80</v>
      </c>
      <c r="G10" s="33" t="s">
        <v>95</v>
      </c>
      <c r="H10" s="33" t="s">
        <v>85</v>
      </c>
      <c r="I10" s="30" t="s">
        <v>67</v>
      </c>
      <c r="J10" s="23"/>
      <c r="K10" s="23"/>
    </row>
    <row r="11" spans="2:11" ht="12.75">
      <c r="B11" s="38"/>
      <c r="C11" s="28"/>
      <c r="D11" s="31"/>
      <c r="E11" s="40" t="s">
        <v>93</v>
      </c>
      <c r="F11" s="34"/>
      <c r="G11" s="34" t="s">
        <v>82</v>
      </c>
      <c r="H11" s="34" t="s">
        <v>96</v>
      </c>
      <c r="I11" s="31" t="s">
        <v>68</v>
      </c>
      <c r="J11" s="23"/>
      <c r="K11" s="23"/>
    </row>
    <row r="12" spans="2:11" ht="12.75">
      <c r="B12" s="35" t="s">
        <v>2</v>
      </c>
      <c r="C12" s="25" t="s">
        <v>3</v>
      </c>
      <c r="D12" s="29">
        <f>D13+D14+D15</f>
        <v>0</v>
      </c>
      <c r="E12" s="29">
        <f>E13+E14+E15</f>
        <v>12650</v>
      </c>
      <c r="F12" s="29">
        <f>F13+F14+F15</f>
        <v>16200</v>
      </c>
      <c r="G12" s="29">
        <f>G13+G14+G15</f>
        <v>0</v>
      </c>
      <c r="H12" s="29">
        <f>H13+H14+H15</f>
        <v>0</v>
      </c>
      <c r="I12" s="29">
        <f>D12+E12+F12+G12+H12</f>
        <v>28850</v>
      </c>
      <c r="J12" s="21"/>
      <c r="K12" s="21"/>
    </row>
    <row r="13" spans="2:11" ht="12.75">
      <c r="B13" s="11" t="s">
        <v>4</v>
      </c>
      <c r="C13" s="5" t="s">
        <v>5</v>
      </c>
      <c r="D13" s="12"/>
      <c r="E13" s="12">
        <v>12650</v>
      </c>
      <c r="F13" s="6">
        <v>16200</v>
      </c>
      <c r="G13" s="6"/>
      <c r="H13" s="6"/>
      <c r="I13" s="29">
        <f aca="true" t="shared" si="0" ref="I13:I55">D13+E13+F13+G13+H13</f>
        <v>28850</v>
      </c>
      <c r="J13" s="24"/>
      <c r="K13" s="22"/>
    </row>
    <row r="14" spans="2:11" ht="12.75">
      <c r="B14" s="11" t="s">
        <v>63</v>
      </c>
      <c r="C14" s="5" t="s">
        <v>104</v>
      </c>
      <c r="D14" s="12"/>
      <c r="E14" s="12"/>
      <c r="F14" s="6"/>
      <c r="G14" s="6"/>
      <c r="H14" s="6"/>
      <c r="I14" s="29">
        <f t="shared" si="0"/>
        <v>0</v>
      </c>
      <c r="J14" s="24"/>
      <c r="K14" s="22"/>
    </row>
    <row r="15" spans="2:11" ht="12.75">
      <c r="B15" s="11" t="s">
        <v>6</v>
      </c>
      <c r="C15" s="5" t="s">
        <v>7</v>
      </c>
      <c r="D15" s="12"/>
      <c r="E15" s="12"/>
      <c r="F15" s="6"/>
      <c r="G15" s="6"/>
      <c r="H15" s="6"/>
      <c r="I15" s="29">
        <f t="shared" si="0"/>
        <v>0</v>
      </c>
      <c r="J15" s="22"/>
      <c r="K15" s="22"/>
    </row>
    <row r="16" spans="2:11" ht="12.75">
      <c r="B16" s="9" t="s">
        <v>8</v>
      </c>
      <c r="C16" s="10" t="s">
        <v>9</v>
      </c>
      <c r="D16" s="3">
        <f>D17+D18+D19</f>
        <v>7138</v>
      </c>
      <c r="E16" s="3">
        <f>E17+E18+E19+E20</f>
        <v>5680</v>
      </c>
      <c r="F16" s="3">
        <f>F17+F18+F19</f>
        <v>9186</v>
      </c>
      <c r="G16" s="3">
        <f>G17+G18+G19</f>
        <v>8538</v>
      </c>
      <c r="H16" s="3">
        <f>H17+H18+H19</f>
        <v>0</v>
      </c>
      <c r="I16" s="29">
        <f t="shared" si="0"/>
        <v>30542</v>
      </c>
      <c r="J16" s="21"/>
      <c r="K16" s="21"/>
    </row>
    <row r="17" spans="2:11" ht="12.75">
      <c r="B17" s="11" t="s">
        <v>10</v>
      </c>
      <c r="C17" s="5" t="s">
        <v>106</v>
      </c>
      <c r="D17" s="12">
        <v>6930</v>
      </c>
      <c r="E17" s="12"/>
      <c r="F17" s="6"/>
      <c r="G17" s="6">
        <v>6348</v>
      </c>
      <c r="H17" s="6"/>
      <c r="I17" s="29">
        <f t="shared" si="0"/>
        <v>13278</v>
      </c>
      <c r="J17" s="22"/>
      <c r="K17" s="22"/>
    </row>
    <row r="18" spans="2:11" ht="12.75">
      <c r="B18" s="11" t="s">
        <v>11</v>
      </c>
      <c r="C18" s="5" t="s">
        <v>12</v>
      </c>
      <c r="D18" s="12"/>
      <c r="E18" s="12">
        <v>2000</v>
      </c>
      <c r="F18" s="6">
        <v>8700</v>
      </c>
      <c r="G18" s="6">
        <v>2000</v>
      </c>
      <c r="H18" s="6"/>
      <c r="I18" s="29">
        <f t="shared" si="0"/>
        <v>12700</v>
      </c>
      <c r="J18" s="22"/>
      <c r="K18" s="22"/>
    </row>
    <row r="19" spans="2:11" ht="12.75">
      <c r="B19" s="11" t="s">
        <v>13</v>
      </c>
      <c r="C19" s="5" t="s">
        <v>14</v>
      </c>
      <c r="D19" s="12">
        <v>208</v>
      </c>
      <c r="E19" s="12">
        <v>380</v>
      </c>
      <c r="F19" s="6">
        <v>486</v>
      </c>
      <c r="G19" s="6">
        <v>190</v>
      </c>
      <c r="H19" s="6"/>
      <c r="I19" s="29">
        <f t="shared" si="0"/>
        <v>1264</v>
      </c>
      <c r="J19" s="22"/>
      <c r="K19" s="22"/>
    </row>
    <row r="20" spans="2:11" ht="12.75">
      <c r="B20" s="11" t="s">
        <v>15</v>
      </c>
      <c r="C20" s="5" t="s">
        <v>16</v>
      </c>
      <c r="D20" s="12"/>
      <c r="E20" s="12">
        <v>3300</v>
      </c>
      <c r="F20" s="6"/>
      <c r="G20" s="6"/>
      <c r="H20" s="6"/>
      <c r="I20" s="29">
        <f t="shared" si="0"/>
        <v>3300</v>
      </c>
      <c r="J20" s="22"/>
      <c r="K20" s="22"/>
    </row>
    <row r="21" spans="2:11" ht="12.75">
      <c r="B21" s="11" t="s">
        <v>17</v>
      </c>
      <c r="C21" s="5" t="s">
        <v>18</v>
      </c>
      <c r="D21" s="12"/>
      <c r="E21" s="12"/>
      <c r="F21" s="6"/>
      <c r="G21" s="6"/>
      <c r="H21" s="6"/>
      <c r="I21" s="29">
        <f t="shared" si="0"/>
        <v>0</v>
      </c>
      <c r="J21" s="22"/>
      <c r="K21" s="22"/>
    </row>
    <row r="22" spans="2:11" ht="12.75">
      <c r="B22" s="9" t="s">
        <v>19</v>
      </c>
      <c r="C22" s="10" t="s">
        <v>20</v>
      </c>
      <c r="D22" s="3">
        <f>D23+D24+D25+D26</f>
        <v>1228</v>
      </c>
      <c r="E22" s="3">
        <f>E23+E24+E25+E26</f>
        <v>2213</v>
      </c>
      <c r="F22" s="3">
        <f>F23+F24+F25+F26</f>
        <v>4063</v>
      </c>
      <c r="G22" s="3">
        <f>G23+G24+G25+G26</f>
        <v>1214</v>
      </c>
      <c r="H22" s="3">
        <f>H23+H24+H25+H26</f>
        <v>0</v>
      </c>
      <c r="I22" s="29">
        <f t="shared" si="0"/>
        <v>8718</v>
      </c>
      <c r="J22" s="21"/>
      <c r="K22" s="21"/>
    </row>
    <row r="23" spans="2:11" ht="12.75">
      <c r="B23" s="11" t="s">
        <v>21</v>
      </c>
      <c r="C23" s="5" t="s">
        <v>22</v>
      </c>
      <c r="D23" s="12">
        <v>707</v>
      </c>
      <c r="E23" s="12">
        <v>1606</v>
      </c>
      <c r="F23" s="6">
        <v>2135</v>
      </c>
      <c r="G23" s="6">
        <v>881</v>
      </c>
      <c r="H23" s="6"/>
      <c r="I23" s="29">
        <f t="shared" si="0"/>
        <v>5329</v>
      </c>
      <c r="J23" s="24"/>
      <c r="K23" s="24"/>
    </row>
    <row r="24" spans="2:11" ht="12.75">
      <c r="B24" s="11" t="s">
        <v>23</v>
      </c>
      <c r="C24" s="5" t="s">
        <v>24</v>
      </c>
      <c r="D24" s="12"/>
      <c r="E24" s="12"/>
      <c r="F24" s="6"/>
      <c r="G24" s="6"/>
      <c r="H24" s="6"/>
      <c r="I24" s="29">
        <f t="shared" si="0"/>
        <v>0</v>
      </c>
      <c r="J24" s="24"/>
      <c r="K24" s="24"/>
    </row>
    <row r="25" spans="2:11" ht="12.75">
      <c r="B25" s="11" t="s">
        <v>25</v>
      </c>
      <c r="C25" s="5" t="s">
        <v>26</v>
      </c>
      <c r="D25" s="12">
        <v>328</v>
      </c>
      <c r="E25" s="12">
        <v>607</v>
      </c>
      <c r="F25" s="6">
        <v>1218</v>
      </c>
      <c r="G25" s="6">
        <v>333</v>
      </c>
      <c r="H25" s="6"/>
      <c r="I25" s="29">
        <f t="shared" si="0"/>
        <v>2486</v>
      </c>
      <c r="J25" s="24"/>
      <c r="K25" s="24"/>
    </row>
    <row r="26" spans="2:11" ht="12.75">
      <c r="B26" s="11" t="s">
        <v>27</v>
      </c>
      <c r="C26" s="5" t="s">
        <v>28</v>
      </c>
      <c r="D26" s="12">
        <v>193</v>
      </c>
      <c r="E26" s="12"/>
      <c r="F26" s="6">
        <v>710</v>
      </c>
      <c r="G26" s="6">
        <v>0</v>
      </c>
      <c r="H26" s="6"/>
      <c r="I26" s="29">
        <f t="shared" si="0"/>
        <v>903</v>
      </c>
      <c r="J26" s="24"/>
      <c r="K26" s="24"/>
    </row>
    <row r="27" spans="2:11" ht="12.75">
      <c r="B27" s="9" t="s">
        <v>29</v>
      </c>
      <c r="C27" s="10" t="s">
        <v>30</v>
      </c>
      <c r="D27" s="3">
        <f aca="true" t="shared" si="1" ref="D27:I27">D28+D29+D30+D31+D32+D33+D34+D35+D36+D37+D38+D39</f>
        <v>9800</v>
      </c>
      <c r="E27" s="3">
        <f t="shared" si="1"/>
        <v>4700</v>
      </c>
      <c r="F27" s="3">
        <f t="shared" si="1"/>
        <v>8794</v>
      </c>
      <c r="G27" s="3">
        <f t="shared" si="1"/>
        <v>3536</v>
      </c>
      <c r="H27" s="3">
        <f t="shared" si="1"/>
        <v>47293</v>
      </c>
      <c r="I27" s="3">
        <f t="shared" si="1"/>
        <v>74123</v>
      </c>
      <c r="J27" s="21"/>
      <c r="K27" s="22"/>
    </row>
    <row r="28" spans="2:11" ht="12.75">
      <c r="B28" s="46" t="s">
        <v>101</v>
      </c>
      <c r="C28" s="47" t="s">
        <v>102</v>
      </c>
      <c r="D28" s="12">
        <v>100</v>
      </c>
      <c r="E28" s="7"/>
      <c r="F28" s="7"/>
      <c r="G28" s="7"/>
      <c r="H28" s="12">
        <v>900</v>
      </c>
      <c r="I28" s="29">
        <f t="shared" si="0"/>
        <v>1000</v>
      </c>
      <c r="J28" s="21"/>
      <c r="K28" s="22"/>
    </row>
    <row r="29" spans="2:11" ht="12.75">
      <c r="B29" s="11" t="s">
        <v>31</v>
      </c>
      <c r="C29" s="5" t="s">
        <v>32</v>
      </c>
      <c r="D29" s="12">
        <v>200</v>
      </c>
      <c r="E29" s="12">
        <v>300</v>
      </c>
      <c r="F29" s="6">
        <v>400</v>
      </c>
      <c r="G29" s="6">
        <v>200</v>
      </c>
      <c r="H29" s="6"/>
      <c r="I29" s="29">
        <f t="shared" si="0"/>
        <v>1100</v>
      </c>
      <c r="J29" s="22"/>
      <c r="K29" s="22"/>
    </row>
    <row r="30" spans="2:11" ht="12.75">
      <c r="B30" s="11" t="s">
        <v>33</v>
      </c>
      <c r="C30" s="5" t="s">
        <v>34</v>
      </c>
      <c r="D30" s="12"/>
      <c r="E30" s="12"/>
      <c r="F30" s="6"/>
      <c r="G30" s="6"/>
      <c r="H30" s="6"/>
      <c r="I30" s="29">
        <f t="shared" si="0"/>
        <v>0</v>
      </c>
      <c r="J30" s="24"/>
      <c r="K30" s="22"/>
    </row>
    <row r="31" spans="2:11" ht="12.75">
      <c r="B31" s="11" t="s">
        <v>35</v>
      </c>
      <c r="C31" s="5" t="s">
        <v>36</v>
      </c>
      <c r="D31" s="12">
        <v>2000</v>
      </c>
      <c r="E31" s="12">
        <v>200</v>
      </c>
      <c r="F31" s="6">
        <v>1000</v>
      </c>
      <c r="G31" s="6">
        <v>1636</v>
      </c>
      <c r="H31" s="6">
        <v>5000</v>
      </c>
      <c r="I31" s="29">
        <f t="shared" si="0"/>
        <v>9836</v>
      </c>
      <c r="J31" s="24"/>
      <c r="K31" s="22"/>
    </row>
    <row r="32" spans="2:11" ht="12.75">
      <c r="B32" s="11" t="s">
        <v>37</v>
      </c>
      <c r="C32" s="5" t="s">
        <v>38</v>
      </c>
      <c r="D32" s="12">
        <v>2500</v>
      </c>
      <c r="E32" s="12">
        <v>3000</v>
      </c>
      <c r="F32" s="6">
        <v>1500</v>
      </c>
      <c r="G32" s="6"/>
      <c r="H32" s="6">
        <v>1800</v>
      </c>
      <c r="I32" s="29">
        <f t="shared" si="0"/>
        <v>8800</v>
      </c>
      <c r="J32" s="22"/>
      <c r="K32" s="22"/>
    </row>
    <row r="33" spans="2:11" ht="12.75">
      <c r="B33" s="11" t="s">
        <v>39</v>
      </c>
      <c r="C33" s="5" t="s">
        <v>40</v>
      </c>
      <c r="D33" s="12">
        <v>5000</v>
      </c>
      <c r="E33" s="12">
        <v>1000</v>
      </c>
      <c r="F33" s="6">
        <v>5694</v>
      </c>
      <c r="G33" s="6">
        <v>1500</v>
      </c>
      <c r="H33" s="6">
        <v>38993</v>
      </c>
      <c r="I33" s="29">
        <f t="shared" si="0"/>
        <v>52187</v>
      </c>
      <c r="J33" s="24"/>
      <c r="K33" s="22"/>
    </row>
    <row r="34" spans="2:11" ht="12.75">
      <c r="B34" s="11" t="s">
        <v>41</v>
      </c>
      <c r="C34" s="5" t="s">
        <v>42</v>
      </c>
      <c r="D34" s="12"/>
      <c r="E34" s="12"/>
      <c r="F34" s="6"/>
      <c r="G34" s="6"/>
      <c r="H34" s="6"/>
      <c r="I34" s="29">
        <f t="shared" si="0"/>
        <v>0</v>
      </c>
      <c r="J34" s="22"/>
      <c r="K34" s="22"/>
    </row>
    <row r="35" spans="2:11" ht="12.75">
      <c r="B35" s="11" t="s">
        <v>43</v>
      </c>
      <c r="C35" s="5" t="s">
        <v>44</v>
      </c>
      <c r="D35" s="12"/>
      <c r="E35" s="12">
        <v>200</v>
      </c>
      <c r="F35" s="6">
        <v>200</v>
      </c>
      <c r="G35" s="6"/>
      <c r="H35" s="6">
        <v>100</v>
      </c>
      <c r="I35" s="29">
        <f t="shared" si="0"/>
        <v>500</v>
      </c>
      <c r="J35" s="22"/>
      <c r="K35" s="22"/>
    </row>
    <row r="36" spans="2:11" ht="12.75">
      <c r="B36" s="11" t="s">
        <v>45</v>
      </c>
      <c r="C36" s="5" t="s">
        <v>46</v>
      </c>
      <c r="D36" s="12"/>
      <c r="E36" s="12"/>
      <c r="F36" s="6"/>
      <c r="G36" s="6">
        <v>200</v>
      </c>
      <c r="H36" s="6">
        <v>500</v>
      </c>
      <c r="I36" s="29">
        <f t="shared" si="0"/>
        <v>700</v>
      </c>
      <c r="J36" s="22"/>
      <c r="K36" s="22"/>
    </row>
    <row r="37" spans="2:11" ht="12.75">
      <c r="B37" s="11" t="s">
        <v>69</v>
      </c>
      <c r="C37" s="5" t="s">
        <v>14</v>
      </c>
      <c r="D37" s="12"/>
      <c r="E37" s="12"/>
      <c r="F37" s="6"/>
      <c r="G37" s="6"/>
      <c r="H37" s="6"/>
      <c r="I37" s="29">
        <f t="shared" si="0"/>
        <v>0</v>
      </c>
      <c r="J37" s="22"/>
      <c r="K37" s="22"/>
    </row>
    <row r="38" spans="2:11" ht="12.75">
      <c r="B38" s="11" t="s">
        <v>70</v>
      </c>
      <c r="C38" s="5" t="s">
        <v>71</v>
      </c>
      <c r="D38" s="7"/>
      <c r="E38" s="7"/>
      <c r="F38" s="6"/>
      <c r="G38" s="6"/>
      <c r="H38" s="6"/>
      <c r="I38" s="29">
        <f t="shared" si="0"/>
        <v>0</v>
      </c>
      <c r="J38" s="22"/>
      <c r="K38" s="22"/>
    </row>
    <row r="39" spans="2:11" ht="12.75">
      <c r="B39" s="11" t="s">
        <v>47</v>
      </c>
      <c r="C39" s="5" t="s">
        <v>76</v>
      </c>
      <c r="D39" s="7"/>
      <c r="E39" s="7"/>
      <c r="F39" s="6"/>
      <c r="G39" s="6"/>
      <c r="H39" s="6"/>
      <c r="I39" s="29">
        <f t="shared" si="0"/>
        <v>0</v>
      </c>
      <c r="J39" s="22"/>
      <c r="K39" s="22"/>
    </row>
    <row r="40" spans="2:11" ht="12.75">
      <c r="B40" s="42" t="s">
        <v>107</v>
      </c>
      <c r="C40" s="43" t="s">
        <v>108</v>
      </c>
      <c r="D40" s="44"/>
      <c r="E40" s="44"/>
      <c r="F40" s="45">
        <v>1000</v>
      </c>
      <c r="G40" s="45"/>
      <c r="H40" s="45"/>
      <c r="I40" s="29"/>
      <c r="J40" s="22"/>
      <c r="K40" s="22"/>
    </row>
    <row r="41" spans="2:11" ht="12.75">
      <c r="B41" s="9" t="s">
        <v>99</v>
      </c>
      <c r="C41" s="2" t="s">
        <v>100</v>
      </c>
      <c r="D41" s="3">
        <v>2000</v>
      </c>
      <c r="E41" s="3">
        <v>3500</v>
      </c>
      <c r="F41" s="3"/>
      <c r="G41" s="3"/>
      <c r="H41" s="3">
        <v>50</v>
      </c>
      <c r="I41" s="29">
        <f t="shared" si="0"/>
        <v>5550</v>
      </c>
      <c r="J41" s="22"/>
      <c r="K41" s="22"/>
    </row>
    <row r="42" spans="2:11" ht="12.75">
      <c r="B42" s="9" t="s">
        <v>83</v>
      </c>
      <c r="C42" s="2" t="s">
        <v>105</v>
      </c>
      <c r="D42" s="3"/>
      <c r="E42" s="3"/>
      <c r="F42" s="14"/>
      <c r="G42" s="14">
        <v>2000</v>
      </c>
      <c r="H42" s="14"/>
      <c r="I42" s="29">
        <f t="shared" si="0"/>
        <v>2000</v>
      </c>
      <c r="J42" s="22"/>
      <c r="K42" s="22"/>
    </row>
    <row r="43" spans="2:11" ht="12.75">
      <c r="B43" s="9" t="s">
        <v>90</v>
      </c>
      <c r="C43" s="2" t="s">
        <v>91</v>
      </c>
      <c r="D43" s="3">
        <v>53000</v>
      </c>
      <c r="E43" s="3"/>
      <c r="F43" s="14"/>
      <c r="G43" s="14"/>
      <c r="H43" s="14"/>
      <c r="I43" s="29">
        <f t="shared" si="0"/>
        <v>53000</v>
      </c>
      <c r="J43" s="22"/>
      <c r="K43" s="22"/>
    </row>
    <row r="44" spans="2:11" ht="12.75">
      <c r="B44" s="15"/>
      <c r="C44" s="10" t="s">
        <v>48</v>
      </c>
      <c r="D44" s="3">
        <f>D45+D46+D47+D48</f>
        <v>0</v>
      </c>
      <c r="E44" s="3">
        <f>E45+E46+E47+E48</f>
        <v>0</v>
      </c>
      <c r="F44" s="3">
        <f>F45+F46+F47+F48</f>
        <v>0</v>
      </c>
      <c r="G44" s="3">
        <f>G45+G46+G47+G48</f>
        <v>0</v>
      </c>
      <c r="H44" s="3">
        <f>H45+H46+H47+H48</f>
        <v>0</v>
      </c>
      <c r="I44" s="29">
        <f t="shared" si="0"/>
        <v>0</v>
      </c>
      <c r="J44" s="22"/>
      <c r="K44" s="22"/>
    </row>
    <row r="45" spans="2:11" ht="12.75">
      <c r="B45" s="11" t="s">
        <v>49</v>
      </c>
      <c r="C45" s="5" t="s">
        <v>50</v>
      </c>
      <c r="D45" s="6"/>
      <c r="E45" s="6"/>
      <c r="F45" s="12"/>
      <c r="G45" s="12"/>
      <c r="H45" s="12"/>
      <c r="I45" s="29">
        <f t="shared" si="0"/>
        <v>0</v>
      </c>
      <c r="J45" s="22"/>
      <c r="K45" s="22"/>
    </row>
    <row r="46" spans="2:11" ht="12.75">
      <c r="B46" s="11" t="s">
        <v>51</v>
      </c>
      <c r="C46" s="5" t="s">
        <v>52</v>
      </c>
      <c r="D46" s="6"/>
      <c r="E46" s="6"/>
      <c r="F46" s="12"/>
      <c r="G46" s="12"/>
      <c r="H46" s="12"/>
      <c r="I46" s="29">
        <f t="shared" si="0"/>
        <v>0</v>
      </c>
      <c r="J46" s="22"/>
      <c r="K46" s="22"/>
    </row>
    <row r="47" spans="2:11" ht="12.75">
      <c r="B47" s="11" t="s">
        <v>53</v>
      </c>
      <c r="C47" s="5" t="s">
        <v>54</v>
      </c>
      <c r="D47" s="6"/>
      <c r="E47" s="6"/>
      <c r="F47" s="12"/>
      <c r="G47" s="12"/>
      <c r="H47" s="12"/>
      <c r="I47" s="29">
        <f t="shared" si="0"/>
        <v>0</v>
      </c>
      <c r="J47" s="22"/>
      <c r="K47" s="22"/>
    </row>
    <row r="48" spans="2:11" ht="12.75">
      <c r="B48" s="11" t="s">
        <v>55</v>
      </c>
      <c r="C48" s="5" t="s">
        <v>56</v>
      </c>
      <c r="D48" s="6"/>
      <c r="E48" s="6"/>
      <c r="F48" s="12"/>
      <c r="G48" s="12"/>
      <c r="H48" s="12"/>
      <c r="I48" s="29">
        <f t="shared" si="0"/>
        <v>0</v>
      </c>
      <c r="J48" s="22"/>
      <c r="K48" s="22"/>
    </row>
    <row r="49" spans="2:11" ht="12.75">
      <c r="B49" s="11"/>
      <c r="C49" s="16" t="s">
        <v>64</v>
      </c>
      <c r="D49" s="18">
        <f>D12+D16+D22+D27+D41+D42+D43+D44</f>
        <v>73166</v>
      </c>
      <c r="E49" s="18">
        <f>E12+E16+E22+E27+E41+E42+E43+E44</f>
        <v>28743</v>
      </c>
      <c r="F49" s="18">
        <f>F12+F16+F22+F27+F40+F41+F42+F43+F44</f>
        <v>39243</v>
      </c>
      <c r="G49" s="18">
        <f>G12+G16+G22+G27+G41+G42+G43+G44</f>
        <v>15288</v>
      </c>
      <c r="H49" s="18">
        <f>H12+H16+H22+H27+H41+H42+H43+H44</f>
        <v>47343</v>
      </c>
      <c r="I49" s="29">
        <f t="shared" si="0"/>
        <v>203783</v>
      </c>
      <c r="J49" s="22"/>
      <c r="K49" s="22"/>
    </row>
    <row r="50" spans="2:11" ht="15.75">
      <c r="B50" s="4"/>
      <c r="C50" s="17" t="s">
        <v>57</v>
      </c>
      <c r="D50" s="6"/>
      <c r="E50" s="6"/>
      <c r="F50" s="6"/>
      <c r="G50" s="6"/>
      <c r="H50" s="6"/>
      <c r="I50" s="29">
        <f t="shared" si="0"/>
        <v>0</v>
      </c>
      <c r="J50" s="22"/>
      <c r="K50" s="22"/>
    </row>
    <row r="51" spans="2:11" ht="12.75">
      <c r="B51" s="19" t="s">
        <v>2</v>
      </c>
      <c r="C51" s="48" t="s">
        <v>97</v>
      </c>
      <c r="D51" s="6">
        <v>1</v>
      </c>
      <c r="E51" s="6">
        <v>1.5</v>
      </c>
      <c r="F51" s="6">
        <v>2</v>
      </c>
      <c r="G51" s="6">
        <v>1</v>
      </c>
      <c r="H51" s="6"/>
      <c r="I51" s="29">
        <f t="shared" si="0"/>
        <v>5.5</v>
      </c>
      <c r="J51" s="24"/>
      <c r="K51" s="22"/>
    </row>
    <row r="52" spans="2:11" ht="12.75">
      <c r="B52" s="41" t="s">
        <v>74</v>
      </c>
      <c r="C52" s="49" t="s">
        <v>72</v>
      </c>
      <c r="D52" s="13">
        <v>1</v>
      </c>
      <c r="E52" s="13">
        <v>0.5</v>
      </c>
      <c r="F52" s="8"/>
      <c r="G52" s="13">
        <v>1</v>
      </c>
      <c r="H52" s="8"/>
      <c r="I52" s="29">
        <f t="shared" si="0"/>
        <v>2.5</v>
      </c>
      <c r="J52" s="22"/>
      <c r="K52" s="22"/>
    </row>
    <row r="53" spans="2:11" ht="12.75">
      <c r="B53" s="41" t="s">
        <v>58</v>
      </c>
      <c r="C53" s="49" t="s">
        <v>73</v>
      </c>
      <c r="D53" s="13">
        <v>1</v>
      </c>
      <c r="E53" s="13"/>
      <c r="F53" s="8"/>
      <c r="G53" s="13">
        <v>1</v>
      </c>
      <c r="H53" s="8"/>
      <c r="I53" s="29">
        <f t="shared" si="0"/>
        <v>2</v>
      </c>
      <c r="J53" s="22"/>
      <c r="K53" s="22"/>
    </row>
    <row r="54" spans="2:9" ht="12.75">
      <c r="B54" s="8"/>
      <c r="C54" s="13" t="s">
        <v>98</v>
      </c>
      <c r="D54" s="13">
        <v>9</v>
      </c>
      <c r="E54" s="8"/>
      <c r="F54" s="8"/>
      <c r="G54" s="8"/>
      <c r="H54" s="8"/>
      <c r="I54" s="29">
        <f t="shared" si="0"/>
        <v>9</v>
      </c>
    </row>
    <row r="55" spans="2:9" ht="12.75">
      <c r="B55" s="8"/>
      <c r="C55" s="13" t="s">
        <v>109</v>
      </c>
      <c r="D55" s="8"/>
      <c r="E55" s="6">
        <v>1</v>
      </c>
      <c r="F55" s="6">
        <v>1</v>
      </c>
      <c r="G55" s="6"/>
      <c r="H55" s="6"/>
      <c r="I55" s="29">
        <f t="shared" si="0"/>
        <v>2</v>
      </c>
    </row>
  </sheetData>
  <sheetProtection/>
  <mergeCells count="4">
    <mergeCell ref="B3:I3"/>
    <mergeCell ref="B5:I5"/>
    <mergeCell ref="B6:I6"/>
    <mergeCell ref="B1:I1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2017-01-18T09:03:15Z</cp:lastPrinted>
  <dcterms:created xsi:type="dcterms:W3CDTF">2011-01-28T12:24:51Z</dcterms:created>
  <dcterms:modified xsi:type="dcterms:W3CDTF">2017-01-23T14:34:11Z</dcterms:modified>
  <cp:category/>
  <cp:version/>
  <cp:contentType/>
  <cp:contentStatus/>
</cp:coreProperties>
</file>