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<sst xmlns="http://schemas.openxmlformats.org/spreadsheetml/2006/main" count="2720" uniqueCount="2069">
  <si>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</si>
  <si>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</si>
  <si>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</si>
  <si>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</si>
  <si>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</si>
  <si>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</si>
  <si>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</si>
  <si>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</si>
  <si>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</si>
  <si>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</si>
  <si>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</si>
  <si>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</si>
  <si>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</si>
  <si>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</si>
  <si>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</si>
  <si>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</si>
  <si>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</si>
  <si>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</si>
  <si>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</si>
  <si>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</si>
  <si>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</si>
  <si>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</si>
  <si>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</si>
  <si>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</si>
  <si>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</si>
  <si>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</si>
  <si>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</si>
  <si>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</si>
  <si>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</si>
  <si>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</si>
  <si>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</si>
  <si>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</si>
  <si>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</si>
  <si>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</si>
  <si>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</si>
  <si>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</si>
  <si>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</si>
  <si>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</si>
  <si>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</si>
  <si>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</si>
  <si>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</si>
  <si>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</si>
  <si>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</si>
  <si>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</si>
  <si>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</si>
  <si>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</si>
  <si>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</si>
  <si>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</si>
  <si>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</si>
  <si>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</si>
  <si>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</si>
  <si>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</si>
  <si>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</si>
  <si>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</si>
  <si>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</si>
  <si>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</si>
  <si>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</si>
  <si>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</si>
  <si>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</si>
  <si>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</si>
  <si>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</si>
  <si>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</si>
  <si>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</si>
  <si>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</si>
  <si>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</si>
  <si>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</si>
  <si>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</si>
  <si>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</si>
  <si>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</si>
  <si>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</si>
  <si>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</si>
  <si>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</si>
  <si>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</si>
  <si>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</si>
  <si>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</si>
  <si>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</si>
  <si>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</si>
  <si>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</si>
  <si>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</si>
  <si>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</si>
  <si>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</si>
  <si>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</si>
  <si>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</si>
  <si>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</si>
  <si>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</si>
  <si>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</si>
  <si>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</si>
  <si>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</si>
  <si>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</si>
  <si>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</si>
  <si>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</si>
  <si>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</si>
  <si>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</si>
  <si>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</si>
  <si>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</si>
  <si>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</si>
  <si>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</si>
  <si>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</si>
  <si>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</si>
  <si>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</si>
  <si>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</si>
  <si>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</si>
  <si>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</si>
  <si>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</si>
  <si>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</si>
  <si>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</si>
  <si>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</si>
  <si>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</si>
  <si>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</si>
  <si>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</si>
  <si>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</si>
  <si>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</si>
  <si>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</si>
  <si>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</si>
  <si>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</si>
  <si>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</si>
  <si>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</si>
  <si>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</si>
  <si>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</si>
  <si>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</si>
  <si>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</si>
  <si>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</si>
  <si>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</si>
  <si>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</si>
  <si>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</si>
  <si>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</si>
  <si>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</si>
  <si>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</si>
  <si>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</si>
  <si>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</si>
  <si>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</si>
  <si>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</si>
  <si>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</si>
  <si>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</si>
  <si>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</si>
  <si>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</si>
  <si>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</si>
  <si>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</si>
  <si>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</si>
  <si>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</si>
  <si>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</si>
  <si>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</si>
  <si>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</si>
  <si>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</si>
  <si>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</si>
  <si>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</si>
  <si>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</si>
  <si>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</si>
  <si>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</si>
  <si>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</si>
  <si>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</si>
  <si>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</si>
  <si>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</si>
  <si>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</si>
  <si>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</si>
  <si>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</si>
  <si>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</si>
  <si>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</si>
  <si>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</si>
  <si>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</si>
  <si>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</si>
  <si>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</si>
  <si>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</si>
  <si>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</si>
  <si>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</si>
  <si>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</si>
  <si>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</si>
  <si>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</si>
  <si>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</si>
  <si>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</si>
  <si>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</si>
  <si>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</si>
  <si>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</si>
  <si>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</si>
  <si>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</si>
  <si>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</si>
  <si>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</si>
  <si>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</si>
  <si>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</si>
  <si>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</si>
  <si>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</si>
  <si>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</si>
  <si>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</si>
  <si>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</si>
  <si>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</si>
  <si>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</si>
  <si>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</si>
  <si>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</si>
  <si>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</si>
  <si>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</si>
  <si>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</si>
  <si>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</si>
  <si>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</si>
  <si>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</si>
  <si>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</si>
  <si>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</si>
  <si>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</si>
  <si>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</si>
  <si>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</si>
  <si>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</si>
  <si>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</si>
  <si>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</si>
  <si>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</si>
  <si>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</si>
  <si>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</si>
  <si>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</si>
  <si>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</si>
  <si>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</si>
  <si>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</si>
  <si>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</si>
  <si>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</si>
  <si>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</si>
  <si>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</si>
  <si>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</si>
  <si>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</si>
  <si>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</si>
  <si>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</si>
  <si>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</si>
  <si>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</si>
  <si>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</si>
  <si>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</si>
  <si>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</si>
  <si>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</si>
  <si>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</si>
  <si>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</si>
  <si>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</si>
  <si>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</si>
  <si>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</si>
  <si>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</si>
  <si>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</si>
  <si>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</si>
  <si>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</si>
  <si>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</si>
  <si>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</si>
  <si>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</si>
  <si>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</si>
  <si>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</si>
  <si>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</si>
  <si>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</si>
  <si>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</si>
  <si>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</si>
  <si>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</si>
  <si>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</si>
  <si>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</si>
  <si>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</si>
  <si>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</si>
  <si>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</si>
  <si>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</si>
  <si>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</si>
  <si>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</si>
  <si>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</si>
  <si>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</si>
  <si>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</si>
  <si>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</si>
  <si>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</si>
  <si>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</si>
  <si>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</si>
  <si>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</si>
  <si>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</si>
  <si>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</si>
  <si>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</si>
  <si>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</si>
  <si>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</si>
  <si>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</si>
  <si>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</si>
  <si>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</si>
  <si>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</si>
  <si>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</si>
  <si>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</si>
  <si>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</si>
  <si>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</si>
  <si>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</si>
  <si>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</si>
  <si>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</si>
  <si>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</si>
  <si>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</si>
  <si>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</si>
  <si>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</si>
  <si>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</si>
  <si>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</si>
  <si>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</si>
  <si>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</si>
  <si>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</si>
  <si>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</si>
  <si>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</si>
  <si>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</si>
  <si>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</si>
  <si>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</si>
  <si>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</si>
  <si>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</si>
  <si>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</si>
  <si>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</si>
  <si>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</si>
  <si>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</si>
  <si>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</si>
  <si>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</si>
  <si>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</si>
  <si>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</si>
  <si>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</si>
  <si>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</si>
  <si>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</si>
  <si>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</si>
  <si>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</si>
  <si>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</si>
  <si>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</si>
  <si>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</si>
  <si>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</si>
  <si>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</si>
  <si>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</si>
  <si>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</si>
  <si>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</si>
  <si>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</si>
  <si>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</si>
  <si>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</si>
  <si>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</si>
  <si>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</si>
  <si>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</si>
  <si>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</si>
  <si>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</si>
  <si>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</si>
  <si>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</si>
  <si>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</si>
  <si>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</si>
  <si>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</si>
  <si>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</si>
  <si>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</si>
  <si>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</si>
  <si>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</si>
  <si>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</si>
  <si>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</si>
  <si>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</si>
  <si>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</si>
  <si>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</si>
  <si>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</si>
  <si>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</si>
  <si>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</si>
  <si>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</si>
  <si>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</si>
  <si>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</si>
  <si>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</si>
  <si>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</si>
  <si>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</si>
  <si>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</si>
  <si>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</si>
  <si>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</si>
  <si>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</si>
  <si>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</si>
  <si>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</si>
  <si>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</si>
  <si>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</si>
  <si>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</si>
  <si>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</si>
  <si>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</si>
  <si>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</si>
  <si>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</si>
  <si>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</si>
  <si>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</si>
  <si>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</si>
  <si>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</si>
  <si>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</si>
  <si>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</si>
  <si>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</si>
  <si>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</si>
  <si>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</si>
  <si>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</si>
  <si>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</si>
  <si>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</si>
  <si>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</si>
  <si>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</si>
  <si>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</si>
  <si>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</si>
  <si>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</si>
  <si>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</si>
  <si>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</si>
  <si>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</si>
  <si>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</si>
  <si>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</si>
  <si>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</si>
  <si>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</si>
  <si>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</si>
  <si>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</si>
  <si>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</si>
  <si>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</si>
  <si>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</si>
  <si>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</si>
  <si>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</si>
  <si>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</si>
  <si>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</si>
  <si>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</si>
  <si>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</si>
  <si>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</si>
  <si>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</si>
  <si>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</si>
  <si>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</si>
  <si>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</si>
  <si>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</si>
  <si>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</si>
  <si>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</si>
  <si>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</si>
  <si>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</si>
  <si>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</si>
  <si>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</si>
  <si>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</si>
  <si>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</si>
  <si>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</si>
  <si>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</si>
  <si>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</si>
  <si>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</si>
  <si>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</si>
  <si>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</si>
  <si>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</si>
  <si>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</si>
  <si>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</si>
  <si>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</si>
  <si>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</si>
  <si>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</si>
  <si>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</si>
  <si>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</si>
  <si>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</si>
  <si>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</si>
  <si>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</si>
  <si>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</si>
  <si>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</si>
  <si>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</si>
  <si>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</si>
  <si>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</si>
  <si>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</si>
  <si>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</si>
  <si>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</si>
  <si>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</si>
  <si>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</si>
  <si>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</si>
  <si>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</si>
  <si>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</si>
  <si>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</si>
  <si>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</si>
  <si>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</si>
  <si>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</si>
  <si>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</si>
  <si>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</si>
  <si>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</si>
  <si>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</si>
  <si>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</si>
  <si>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</si>
  <si>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</si>
  <si>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</si>
  <si>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</si>
  <si>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</si>
  <si>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</si>
  <si>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</si>
  <si>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</si>
  <si>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</si>
  <si>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</si>
  <si>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</si>
  <si>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</si>
  <si>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</si>
  <si>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</si>
  <si>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</si>
  <si>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</si>
  <si>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</si>
  <si>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</si>
  <si>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</si>
  <si>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</si>
  <si>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</si>
  <si>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</si>
  <si>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</si>
  <si>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</si>
  <si>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</si>
  <si>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</si>
  <si>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</si>
  <si>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</si>
  <si>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</si>
  <si>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</si>
  <si>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</si>
  <si>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</si>
  <si>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</si>
  <si>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</si>
  <si>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</si>
  <si>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</si>
  <si>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</si>
  <si>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</si>
  <si>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</si>
  <si>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</si>
  <si>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</si>
  <si>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</si>
  <si>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</si>
  <si>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</si>
  <si>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</si>
  <si>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</si>
  <si>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</si>
  <si>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</si>
  <si>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</si>
  <si>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</si>
  <si>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</si>
  <si>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</si>
  <si>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</si>
  <si>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</si>
  <si>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</si>
  <si>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</si>
  <si>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</si>
  <si>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</si>
  <si>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</si>
  <si>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</si>
  <si>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</si>
  <si>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</si>
  <si>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</si>
  <si>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</si>
  <si>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</si>
  <si>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</si>
  <si>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</si>
  <si>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</si>
  <si>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</si>
  <si>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</si>
  <si>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</si>
  <si>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</si>
  <si>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</si>
  <si>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</si>
  <si>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</si>
  <si>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</si>
  <si>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</si>
  <si>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</si>
  <si>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</si>
  <si>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</si>
  <si>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</si>
  <si>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</si>
  <si>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</si>
  <si>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</si>
  <si>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</si>
  <si>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</si>
  <si>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</si>
  <si>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</si>
  <si>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</si>
  <si>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</si>
  <si>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</si>
  <si>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</si>
  <si>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</si>
  <si>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</si>
  <si>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</si>
  <si>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</si>
  <si>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</si>
  <si>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</si>
  <si>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</si>
  <si>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</si>
  <si>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</si>
  <si>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</si>
  <si>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</si>
  <si>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</si>
  <si>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</si>
  <si>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</si>
  <si>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</si>
  <si>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</si>
  <si>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</si>
  <si>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</si>
  <si>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</si>
  <si>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</si>
  <si>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</si>
  <si>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</si>
  <si>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</si>
  <si>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</si>
  <si>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</si>
  <si>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</si>
  <si>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</si>
  <si>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</si>
  <si>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</si>
  <si>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</si>
  <si>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</si>
  <si>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</si>
  <si>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</si>
  <si>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</si>
  <si>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</si>
  <si>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</si>
  <si>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</si>
  <si>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</si>
  <si>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</si>
  <si>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</si>
  <si>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</si>
  <si>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</si>
  <si>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</si>
  <si>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</si>
  <si>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</si>
  <si>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</si>
  <si>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</si>
  <si>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</si>
  <si>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</si>
  <si>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</si>
  <si>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</si>
  <si>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</si>
  <si>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</si>
  <si>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</si>
  <si>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</si>
  <si>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</si>
  <si>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</si>
  <si>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</si>
  <si>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</si>
  <si>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</si>
  <si>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</si>
  <si>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</si>
  <si>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</si>
  <si>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</si>
  <si>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</si>
  <si>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</si>
  <si>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</si>
  <si>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</si>
  <si>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</si>
  <si>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</si>
  <si>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</si>
  <si>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</si>
  <si>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</si>
  <si>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</si>
  <si>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</si>
  <si>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</si>
  <si>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</si>
  <si>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</si>
  <si>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</si>
  <si>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</si>
  <si>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</si>
  <si>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</si>
  <si>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</si>
  <si>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</si>
  <si>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</si>
  <si>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</si>
  <si>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</si>
  <si>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</si>
  <si>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</si>
  <si>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</si>
  <si>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</si>
  <si>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</si>
  <si>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</si>
  <si>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</si>
  <si>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</si>
  <si>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</si>
  <si>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</si>
  <si>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</si>
  <si>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</si>
  <si>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</si>
  <si>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</si>
  <si>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</si>
  <si>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</si>
  <si>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</si>
  <si>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</si>
  <si>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</si>
  <si>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</si>
  <si>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</si>
  <si>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</si>
  <si>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</si>
  <si>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</si>
  <si>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</si>
  <si>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</si>
  <si>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</si>
  <si>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</si>
  <si>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</si>
  <si>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</si>
  <si>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</si>
  <si>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</si>
  <si>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</si>
  <si>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</si>
  <si>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</si>
  <si>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</si>
  <si>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</si>
  <si>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</si>
  <si>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</si>
  <si>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</si>
  <si>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</si>
  <si>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</si>
  <si>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</si>
  <si>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</si>
  <si>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</si>
  <si>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</si>
  <si>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</si>
  <si>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</si>
  <si>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</si>
  <si>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</si>
  <si>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</si>
  <si>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</si>
  <si>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</si>
  <si>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</si>
  <si>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</si>
  <si>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</si>
  <si>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</si>
  <si>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</si>
  <si>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</si>
  <si>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</si>
  <si>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</si>
  <si>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</si>
  <si>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</si>
  <si>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</si>
  <si>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</si>
  <si>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</si>
  <si>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</si>
  <si>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</si>
  <si>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</si>
  <si>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</si>
  <si>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</si>
  <si>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</si>
  <si>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</si>
  <si>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</si>
  <si>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</si>
  <si>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</si>
  <si>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</si>
  <si>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</si>
  <si>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</si>
  <si>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</si>
  <si>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</si>
  <si>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</si>
  <si>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</si>
  <si>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</si>
  <si>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</si>
  <si>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</si>
  <si>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</si>
  <si>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</si>
  <si>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</si>
  <si>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</si>
  <si>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</si>
  <si>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</si>
  <si>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</si>
  <si>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</si>
  <si>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</si>
  <si>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</si>
  <si>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</si>
  <si>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</si>
  <si>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</si>
  <si>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</si>
  <si>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</si>
  <si>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</si>
  <si>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</si>
  <si>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</si>
  <si>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</si>
  <si>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</si>
  <si>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</si>
  <si>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</si>
  <si>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</si>
  <si>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</si>
  <si>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</si>
  <si>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</si>
  <si>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</si>
  <si>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</si>
  <si>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</si>
  <si>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</si>
  <si>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</si>
  <si>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</si>
  <si>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</si>
  <si>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</si>
  <si>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</si>
  <si>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</si>
  <si>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</si>
  <si>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</si>
  <si>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</si>
  <si>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</si>
  <si>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</si>
  <si>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</si>
  <si>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</si>
  <si>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</si>
  <si>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</si>
  <si>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</si>
  <si>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</si>
  <si>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</si>
  <si>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</si>
  <si>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</si>
  <si>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</si>
  <si>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</si>
  <si>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</si>
  <si>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</si>
  <si>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</si>
  <si>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</si>
  <si>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</si>
  <si>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</si>
  <si>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</si>
  <si>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</si>
  <si>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</si>
  <si>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</si>
  <si>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</si>
  <si>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</si>
  <si>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</si>
  <si>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</si>
  <si>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</si>
  <si>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</si>
  <si>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</si>
  <si>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</si>
  <si>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</si>
  <si>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</si>
  <si>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</si>
  <si>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</si>
  <si>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</si>
  <si>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</si>
  <si>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</si>
  <si>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</si>
  <si>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</si>
  <si>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</si>
  <si>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</si>
  <si>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</si>
  <si>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</si>
  <si>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</si>
  <si>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</si>
  <si>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</si>
  <si>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</si>
  <si>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</si>
  <si>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</si>
  <si>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</si>
  <si>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</si>
  <si>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</si>
  <si>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</si>
  <si>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</si>
  <si>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</si>
  <si>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</si>
  <si>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</si>
  <si>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</si>
  <si>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</si>
  <si>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</si>
  <si>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</si>
  <si>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</si>
  <si>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</si>
  <si>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</si>
  <si>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</si>
  <si>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</si>
  <si>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</si>
  <si>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</si>
  <si>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</si>
  <si>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</si>
  <si>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</si>
  <si>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</si>
  <si>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</si>
  <si>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</si>
  <si>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</si>
  <si>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</si>
  <si>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</si>
  <si>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</si>
  <si>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</si>
  <si>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</si>
  <si>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</si>
  <si>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</si>
  <si>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</si>
  <si>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</si>
  <si>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</si>
  <si>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</si>
  <si>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</si>
  <si>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</si>
  <si>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</si>
  <si>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</si>
  <si>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</si>
  <si>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</si>
  <si>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</si>
  <si>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</si>
  <si>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</si>
  <si>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</si>
  <si>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</si>
  <si>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</si>
  <si>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</si>
  <si>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</si>
  <si>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</si>
  <si>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</si>
  <si>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</si>
  <si>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</si>
  <si>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</si>
  <si>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</si>
  <si>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</si>
  <si>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</si>
  <si>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</si>
  <si>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</si>
  <si>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</si>
  <si>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</si>
  <si>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</si>
  <si>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</si>
  <si>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</si>
  <si>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</si>
  <si>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</si>
  <si>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</si>
  <si>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</si>
  <si>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</si>
  <si>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</si>
  <si>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</si>
  <si>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</si>
  <si>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</si>
  <si>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</si>
  <si>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</si>
  <si>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</si>
  <si>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</si>
  <si>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</si>
  <si>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</si>
  <si>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</si>
  <si>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</si>
  <si>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</si>
  <si>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</si>
  <si>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</si>
  <si>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</si>
  <si>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</si>
  <si>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</si>
  <si>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</si>
  <si>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</si>
  <si>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</si>
  <si>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</si>
  <si>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</si>
  <si>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</si>
  <si>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</si>
  <si>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</si>
  <si>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</si>
  <si>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</si>
  <si>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</si>
  <si>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</si>
  <si>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</si>
  <si>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</si>
  <si>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</si>
  <si>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</si>
  <si>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</si>
  <si>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</si>
  <si>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</si>
  <si>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</si>
  <si>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</si>
  <si>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</si>
  <si>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</si>
  <si>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</si>
  <si>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</si>
  <si>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</si>
  <si>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</si>
  <si>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</si>
  <si>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</si>
  <si>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</si>
  <si>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</si>
  <si>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</si>
  <si>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</si>
  <si>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</si>
  <si>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</si>
  <si>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</si>
  <si>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</si>
  <si>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</si>
  <si>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</si>
  <si>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</si>
  <si>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</si>
  <si>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</si>
  <si>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</si>
  <si>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</si>
  <si>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</si>
  <si>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</si>
  <si>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</si>
  <si>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</si>
  <si>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</si>
  <si>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</si>
  <si>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</si>
  <si>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</si>
  <si>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</si>
  <si>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</si>
  <si>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</si>
  <si>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</si>
  <si>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</si>
  <si>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</si>
  <si>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</si>
  <si>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</si>
  <si>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</si>
  <si>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</si>
  <si>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</si>
  <si>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</si>
  <si>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</si>
  <si>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</si>
  <si>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</si>
  <si>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</si>
  <si>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</si>
  <si>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</si>
  <si>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</si>
  <si>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</si>
  <si>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</si>
  <si>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</si>
  <si>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</si>
  <si>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</si>
  <si>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</si>
  <si>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</si>
  <si>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</si>
  <si>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</si>
  <si>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</si>
  <si>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</si>
  <si>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</si>
  <si>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</si>
  <si>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</si>
  <si>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</si>
  <si>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</si>
  <si>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</si>
  <si>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</si>
  <si>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</si>
  <si>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</si>
  <si>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</si>
  <si>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</si>
  <si>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</si>
  <si>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</si>
  <si>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</si>
  <si>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</si>
  <si>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</si>
  <si>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</si>
  <si>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</si>
  <si>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</si>
  <si>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</si>
  <si>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</si>
  <si>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</si>
  <si>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</si>
  <si>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</si>
  <si>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</si>
  <si>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</si>
  <si>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</si>
  <si>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</si>
  <si>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</si>
  <si>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</si>
  <si>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</si>
  <si>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</si>
  <si>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</si>
  <si>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</si>
  <si>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</si>
  <si>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</si>
  <si>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</si>
  <si>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</si>
  <si>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</si>
  <si>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</si>
  <si>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</si>
  <si>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</si>
  <si>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</si>
  <si>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</si>
  <si>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</si>
  <si>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</si>
  <si>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</si>
  <si>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</si>
  <si>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</si>
  <si>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</si>
  <si>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</si>
  <si>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</si>
  <si>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</si>
  <si>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</si>
  <si>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</si>
  <si>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</si>
  <si>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</si>
  <si>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</si>
  <si>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</si>
  <si>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</si>
  <si>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</si>
  <si>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</si>
  <si>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</si>
  <si>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</si>
  <si>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</si>
  <si>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</si>
  <si>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</si>
  <si>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</si>
  <si>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</si>
  <si>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</si>
  <si>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</si>
  <si>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</si>
  <si>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</si>
  <si>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</si>
  <si>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</si>
  <si>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</si>
  <si>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</si>
  <si>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</si>
  <si>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</si>
  <si>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</si>
  <si>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</si>
  <si>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</si>
  <si>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</si>
  <si>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</si>
  <si>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</si>
  <si>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</si>
  <si>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</si>
  <si>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</si>
  <si>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</si>
  <si>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</si>
  <si>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</si>
  <si>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</si>
  <si>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</si>
  <si>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</si>
  <si>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</si>
  <si>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</si>
  <si>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</si>
  <si>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</si>
  <si>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</si>
  <si>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</si>
  <si>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</si>
  <si>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</si>
  <si>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</si>
  <si>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</si>
  <si>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</si>
  <si>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</si>
  <si>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</si>
  <si>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</si>
  <si>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</si>
  <si>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</si>
  <si>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</si>
  <si>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</si>
  <si>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</si>
  <si>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</si>
  <si>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</si>
  <si>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</si>
  <si>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</si>
  <si>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</si>
  <si>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</si>
  <si>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</si>
  <si>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</si>
  <si>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</si>
  <si>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</si>
  <si>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</si>
  <si>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</si>
  <si>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</si>
  <si>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</si>
  <si>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</si>
  <si>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</si>
  <si>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</si>
  <si>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</si>
  <si>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</si>
  <si>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</si>
  <si>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</si>
  <si>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</si>
  <si>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</si>
  <si>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</si>
  <si>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</si>
  <si>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</si>
  <si>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</si>
  <si>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</si>
  <si>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</si>
  <si>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</si>
  <si>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</si>
  <si>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</si>
  <si>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</si>
  <si>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</si>
  <si>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</si>
  <si>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</si>
  <si>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</si>
  <si>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</si>
  <si>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</si>
  <si>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</si>
  <si>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</si>
  <si>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</si>
  <si>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</si>
  <si>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</si>
  <si>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</si>
  <si>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</si>
  <si>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</si>
  <si>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</si>
  <si>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</si>
  <si>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</si>
  <si>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</si>
  <si>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</si>
  <si>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</si>
  <si>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</si>
  <si>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</si>
  <si>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</si>
  <si>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</si>
  <si>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</si>
  <si>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</si>
  <si>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</si>
  <si>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</si>
  <si>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</si>
  <si>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</si>
  <si>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</si>
  <si>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</si>
  <si>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</si>
  <si>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</si>
  <si>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</si>
  <si>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</si>
  <si>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</si>
  <si>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</si>
  <si>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</si>
  <si>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</si>
  <si>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</si>
  <si>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</si>
  <si>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</si>
  <si>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</si>
  <si>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</si>
  <si>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</si>
  <si>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</si>
  <si>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</si>
  <si>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</si>
  <si>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</si>
  <si>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</si>
  <si>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</si>
  <si>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</si>
  <si>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</si>
  <si>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</si>
  <si>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</si>
  <si>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</si>
  <si>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</si>
  <si>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</si>
  <si>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</si>
  <si>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</si>
  <si>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</si>
  <si>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</si>
  <si>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</si>
  <si>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</si>
  <si>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</si>
  <si>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</si>
  <si>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</si>
  <si>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</si>
  <si>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</si>
  <si>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</si>
  <si>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</si>
  <si>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</si>
  <si>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</si>
  <si>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</si>
  <si>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</si>
  <si>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</si>
  <si>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</si>
  <si>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</si>
  <si>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</si>
  <si>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</si>
  <si>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</si>
  <si>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</si>
  <si>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</si>
  <si>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</si>
  <si>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</si>
  <si>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</si>
  <si>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</si>
  <si>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</si>
  <si>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</si>
  <si>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</si>
  <si>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</si>
  <si>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</si>
  <si>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</si>
  <si>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</si>
  <si>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</si>
  <si>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</si>
  <si>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</si>
  <si>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</si>
  <si>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</si>
  <si>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</si>
  <si>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</si>
  <si>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</si>
  <si>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</si>
  <si>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</si>
  <si>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</si>
  <si>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</si>
  <si>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</si>
  <si>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</si>
  <si>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</si>
  <si>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</si>
  <si>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</si>
  <si>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</si>
  <si>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</si>
  <si>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</si>
  <si>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</si>
  <si>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</si>
  <si>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</si>
  <si>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</si>
  <si>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</si>
  <si>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</si>
  <si>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</si>
  <si>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</si>
  <si>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</si>
  <si>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</si>
  <si>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</si>
  <si>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</si>
  <si>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</si>
  <si>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</si>
  <si>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</si>
  <si>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</si>
  <si>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</si>
  <si>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</si>
  <si>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</si>
  <si>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</si>
  <si>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</si>
  <si>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</si>
  <si>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</si>
  <si>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</si>
  <si>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</si>
  <si>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</si>
  <si>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</si>
  <si>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</si>
  <si>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</si>
  <si>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</si>
  <si>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</si>
  <si>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</si>
  <si>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</si>
  <si>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</si>
  <si>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</si>
  <si>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</si>
  <si>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</si>
  <si>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</si>
  <si>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</si>
  <si>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</si>
  <si>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</si>
  <si>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</si>
  <si>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</si>
  <si>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</si>
  <si>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</si>
  <si>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</si>
  <si>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</si>
  <si>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</si>
  <si>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</si>
  <si>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</si>
  <si>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</si>
  <si>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</si>
  <si>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</si>
  <si>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</si>
  <si>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</si>
  <si>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</si>
  <si>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</si>
  <si>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</si>
  <si>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</si>
  <si>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</si>
  <si>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</si>
  <si>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</si>
  <si>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</si>
  <si>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</si>
  <si>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</si>
  <si>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</si>
  <si>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</si>
  <si>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</si>
  <si>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</si>
  <si>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</si>
  <si>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</si>
  <si>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</si>
  <si>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</si>
  <si>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</si>
  <si>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</si>
  <si>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</si>
  <si>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</si>
  <si>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</si>
  <si>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</si>
  <si>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</si>
  <si>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</si>
  <si>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</si>
  <si>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</si>
  <si>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</si>
  <si>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</si>
  <si>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</si>
  <si>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</si>
  <si>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</si>
  <si>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</si>
  <si>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</si>
  <si>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</si>
  <si>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</si>
  <si>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</si>
  <si>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</si>
  <si>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</si>
  <si>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</si>
  <si>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</si>
  <si>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</si>
  <si>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</si>
  <si>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</si>
  <si>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</si>
  <si>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</si>
  <si>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</si>
  <si>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</si>
  <si>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</si>
  <si>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</si>
  <si>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</si>
  <si>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</si>
  <si>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</si>
  <si>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</si>
  <si>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</si>
  <si>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</si>
  <si>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</si>
  <si>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</si>
  <si>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</si>
  <si>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</si>
  <si>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</si>
  <si>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</si>
  <si>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</si>
  <si>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</si>
  <si>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</si>
  <si>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</si>
  <si>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</si>
  <si>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</si>
  <si>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</si>
  <si>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</si>
  <si>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</si>
  <si>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</si>
  <si>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</si>
  <si>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</si>
  <si>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</si>
  <si>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</si>
  <si>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</si>
  <si>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</si>
  <si>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</si>
  <si>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</si>
  <si>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</si>
  <si>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</si>
  <si>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</si>
  <si>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</si>
  <si>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</si>
  <si>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</si>
  <si>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</si>
  <si>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</si>
  <si>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</si>
  <si>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</si>
  <si>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</si>
  <si>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</si>
  <si>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</si>
  <si>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</si>
  <si>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</si>
  <si>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</si>
  <si>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</si>
  <si>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</si>
  <si>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</si>
  <si>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</si>
  <si>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</si>
  <si>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</si>
  <si>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</si>
  <si>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</si>
  <si>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</si>
  <si>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</si>
  <si>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</si>
  <si>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</si>
  <si>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</si>
  <si>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</si>
  <si>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</si>
  <si>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</si>
  <si>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</si>
  <si>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</si>
  <si>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</si>
  <si>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</si>
  <si>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</si>
  <si>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</si>
  <si>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</si>
  <si>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</si>
  <si>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</si>
  <si>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</si>
  <si>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</si>
  <si>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</si>
  <si>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</si>
  <si>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</si>
  <si>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</si>
  <si>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</si>
  <si>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</si>
  <si>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</si>
  <si>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</si>
  <si>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</si>
  <si>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</si>
  <si>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</si>
  <si>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</si>
  <si>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</si>
  <si>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</si>
  <si>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</si>
  <si>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</si>
  <si>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</si>
  <si>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</si>
  <si>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</si>
  <si>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</si>
  <si>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</si>
  <si>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</si>
  <si>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</si>
  <si>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</si>
  <si>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</si>
  <si>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</si>
  <si>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</si>
  <si>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</si>
  <si>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</si>
  <si>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</si>
  <si>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</si>
  <si>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</si>
  <si>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</si>
  <si>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</si>
  <si>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</si>
  <si>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</si>
  <si>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</si>
  <si>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</si>
  <si>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</si>
  <si>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</si>
  <si>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</si>
  <si>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</si>
  <si>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</si>
  <si>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</si>
  <si>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</si>
  <si>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</si>
  <si>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</si>
  <si>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</si>
  <si>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</si>
  <si>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</si>
  <si>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</si>
  <si>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</si>
  <si>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</si>
  <si>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</si>
  <si>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</si>
  <si>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</si>
  <si>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</si>
  <si>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</si>
  <si>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</si>
  <si>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</si>
  <si>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</si>
  <si>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</si>
  <si>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</si>
  <si>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</si>
  <si>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</si>
  <si>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</si>
  <si>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</si>
  <si>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</si>
  <si>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</si>
  <si>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</si>
  <si>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</si>
  <si>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</si>
  <si>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</si>
  <si>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</si>
  <si>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</si>
  <si>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</si>
  <si>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</si>
  <si>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</si>
  <si>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</si>
  <si>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</si>
  <si>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</si>
  <si>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</si>
  <si>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</si>
  <si>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</si>
  <si>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</si>
  <si>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</si>
  <si>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</si>
  <si>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</si>
  <si>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</si>
  <si>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</si>
  <si>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</si>
  <si>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</si>
  <si>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</si>
  <si>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</si>
  <si>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</si>
  <si>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</si>
  <si>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</si>
  <si>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</si>
  <si>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</si>
  <si>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</si>
  <si>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</si>
  <si>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</si>
  <si>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</si>
  <si>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</si>
  <si>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</si>
  <si>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</si>
  <si>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</si>
  <si>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</si>
  <si>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</si>
  <si>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</si>
  <si>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</si>
  <si>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</si>
  <si>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</si>
  <si>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</si>
  <si>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</si>
  <si>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</si>
  <si>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</si>
  <si>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</si>
  <si>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</si>
  <si>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</si>
  <si>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</si>
  <si>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</si>
  <si>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</si>
  <si>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</si>
  <si>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</si>
  <si>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</si>
  <si>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</si>
  <si>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</si>
  <si>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</si>
  <si>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</si>
  <si>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</si>
  <si>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</si>
  <si>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</si>
  <si>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</si>
  <si>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</si>
  <si>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</si>
  <si>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</si>
  <si>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</si>
  <si>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</si>
  <si>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</si>
  <si>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</si>
  <si>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</si>
  <si>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</si>
  <si>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</si>
  <si>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</si>
  <si>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</si>
  <si>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</si>
  <si>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</si>
  <si>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</si>
  <si>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</si>
  <si>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</si>
  <si>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</si>
  <si>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</si>
  <si>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</si>
  <si>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</si>
  <si>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</si>
  <si>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</si>
  <si>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</si>
  <si>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</si>
  <si>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</si>
  <si>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</si>
  <si>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</si>
  <si>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</si>
  <si>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</si>
  <si>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</si>
  <si>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</si>
  <si>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</si>
  <si>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</si>
  <si>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</si>
  <si>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</si>
  <si>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</si>
  <si>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</si>
  <si>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</si>
  <si>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</si>
  <si>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</si>
  <si>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</si>
  <si>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</si>
  <si>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</si>
  <si>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</si>
  <si>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</si>
  <si>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</si>
  <si>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</si>
  <si>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</si>
  <si>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</si>
  <si>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</si>
  <si>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</si>
  <si>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</si>
  <si>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</si>
  <si>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</si>
  <si>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</si>
  <si>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</si>
  <si>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</si>
  <si>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</si>
  <si>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</si>
  <si>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</si>
  <si>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</si>
  <si>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</si>
  <si>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</si>
  <si>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</si>
  <si>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</si>
  <si>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</si>
  <si>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</si>
  <si>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</si>
  <si>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</si>
  <si>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</si>
  <si>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</si>
  <si>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</si>
  <si>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</si>
  <si>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</si>
  <si>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</si>
  <si>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</si>
  <si>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</si>
  <si>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</si>
  <si>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</si>
  <si>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</si>
  <si>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</si>
  <si>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</si>
  <si>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</si>
  <si>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</si>
  <si>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</si>
  <si>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</si>
  <si>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</si>
  <si>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</si>
  <si>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</si>
  <si>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</si>
  <si>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</si>
  <si>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</si>
  <si>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</si>
  <si>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</si>
  <si>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</si>
  <si>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</si>
  <si>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</si>
  <si>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</si>
  <si>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</si>
  <si>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</si>
  <si>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</si>
  <si>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</si>
  <si>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</si>
  <si>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</si>
  <si>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</si>
  <si>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</si>
  <si>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</si>
  <si>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</si>
  <si>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</si>
  <si>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</si>
  <si>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</si>
  <si>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</si>
  <si>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</si>
  <si>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</si>
  <si>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</si>
  <si>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</si>
  <si>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</si>
  <si>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</si>
  <si>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</si>
  <si>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</si>
  <si>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</si>
  <si>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</si>
  <si>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</si>
  <si>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</si>
  <si>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</si>
  <si>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</si>
  <si>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</si>
  <si>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</si>
  <si>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</si>
  <si>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</si>
  <si>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</si>
  <si>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</si>
  <si>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</si>
  <si>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</si>
  <si>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</si>
  <si>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</si>
  <si>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</si>
  <si>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</si>
  <si>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</si>
  <si>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</si>
  <si>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</si>
  <si>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</si>
  <si>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</si>
  <si>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</si>
  <si>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</si>
  <si>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</si>
  <si>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</si>
  <si>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</si>
  <si>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</si>
  <si>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</si>
  <si>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</si>
  <si>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</si>
  <si>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</si>
  <si>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</si>
  <si>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</si>
  <si>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</si>
  <si>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</si>
  <si>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</si>
  <si>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</si>
  <si>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</si>
  <si>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</si>
  <si>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</si>
  <si>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</si>
  <si>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</si>
  <si>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</si>
  <si>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</si>
  <si>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</si>
  <si>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</si>
  <si>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</si>
  <si>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</si>
  <si>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</si>
  <si>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</si>
  <si>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</si>
  <si>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</si>
  <si>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</si>
  <si>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</si>
  <si>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</si>
  <si>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</si>
  <si>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</si>
  <si>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</si>
  <si>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</si>
  <si>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</si>
  <si>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</si>
  <si>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</si>
  <si>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</si>
  <si>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</si>
  <si>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</si>
  <si>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</si>
  <si>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</si>
  <si>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</si>
  <si>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</si>
  <si>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</si>
  <si>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</si>
  <si>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</si>
  <si>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</si>
  <si>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</si>
  <si>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</si>
  <si>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</si>
  <si>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</si>
  <si>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</si>
  <si>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</si>
  <si>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</si>
  <si>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</si>
  <si>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</si>
  <si>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</si>
  <si>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</si>
  <si>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</si>
  <si>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</si>
  <si>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</si>
  <si>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</si>
  <si>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</si>
  <si>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</si>
  <si>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</si>
  <si>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</si>
  <si>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</si>
  <si>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</si>
  <si>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</si>
  <si>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</si>
  <si>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</si>
  <si>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</si>
  <si>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</si>
  <si>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</si>
  <si>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</si>
  <si>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</si>
  <si>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</si>
  <si>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</si>
  <si>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</si>
  <si>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</si>
  <si>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</si>
  <si>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</si>
  <si>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</si>
  <si>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</si>
  <si>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</si>
  <si>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</si>
  <si>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</si>
  <si>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</si>
  <si>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</si>
  <si>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</si>
  <si>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</si>
  <si>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</si>
  <si>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</si>
  <si>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</si>
  <si>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</si>
  <si>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</si>
  <si>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</si>
  <si>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</si>
  <si>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</si>
  <si>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</si>
  <si>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</si>
  <si>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</si>
  <si>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</si>
  <si>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</si>
  <si>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</si>
  <si>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</si>
  <si>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</si>
  <si>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</si>
  <si>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</si>
  <si>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</si>
  <si>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</si>
  <si>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</si>
  <si>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</si>
  <si>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</si>
  <si>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</si>
  <si>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</si>
  <si>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</si>
  <si>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</si>
  <si>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</si>
  <si>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</si>
  <si>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</si>
  <si>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</si>
  <si>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</si>
  <si>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</si>
  <si>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</si>
  <si>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</si>
  <si>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</si>
  <si>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</si>
  <si>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</si>
  <si>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</si>
  <si>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</si>
  <si>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</si>
  <si>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</si>
  <si>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</si>
  <si>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</si>
  <si>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</si>
  <si>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</si>
  <si>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</si>
  <si>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</si>
  <si>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</si>
  <si>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</si>
  <si>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</si>
  <si>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</si>
  <si>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</si>
  <si>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</si>
  <si>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</si>
  <si>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</si>
  <si>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</si>
  <si>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</si>
  <si>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</si>
  <si>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</si>
  <si>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</si>
  <si>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</si>
  <si>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</si>
  <si>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</si>
  <si>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</si>
  <si>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</si>
  <si>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</si>
  <si>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</si>
  <si>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</si>
  <si>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</si>
  <si>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</si>
  <si>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</si>
  <si>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</si>
  <si>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</si>
  <si>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</si>
  <si>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</si>
  <si>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</si>
  <si>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</si>
  <si>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</si>
  <si>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</si>
  <si>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</si>
  <si>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</si>
  <si>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</si>
  <si>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</si>
  <si>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</si>
  <si>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</si>
  <si>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</si>
  <si>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</si>
  <si>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</si>
  <si>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</si>
  <si>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</si>
  <si>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</si>
  <si>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</si>
  <si>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</si>
  <si>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</si>
  <si>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</si>
  <si>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</si>
  <si>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</si>
  <si>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</si>
  <si>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</si>
  <si>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</si>
  <si>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</si>
  <si>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</si>
  <si>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</si>
  <si>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</si>
  <si>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</si>
  <si>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</si>
  <si>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</si>
  <si>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</si>
  <si>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</si>
  <si>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</si>
  <si>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</si>
  <si>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</si>
  <si>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</si>
  <si>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</si>
  <si>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</si>
  <si>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</si>
  <si>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</si>
  <si>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</si>
  <si>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</si>
  <si>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</si>
  <si>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</si>
  <si>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</si>
  <si>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</si>
  <si>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</si>
  <si>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</si>
  <si>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</si>
  <si>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</si>
  <si>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</si>
  <si>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</si>
  <si>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</si>
  <si>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</si>
  <si>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</si>
  <si>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</si>
  <si>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</si>
  <si>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</si>
  <si>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</si>
  <si>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</si>
  <si>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</si>
  <si>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</si>
  <si>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</si>
  <si>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</si>
  <si>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</si>
  <si>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</si>
  <si>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</si>
  <si>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</si>
  <si>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</si>
  <si>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</si>
  <si>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</si>
  <si>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</si>
  <si>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</si>
  <si>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</si>
  <si>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</si>
  <si>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</si>
  <si>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</si>
  <si>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</si>
  <si>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</si>
  <si>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</si>
  <si>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</si>
  <si>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</si>
  <si>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</si>
  <si>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</si>
  <si>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</si>
  <si>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</si>
  <si>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</si>
  <si>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</si>
  <si>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</si>
  <si>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</si>
  <si>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</si>
  <si>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</si>
  <si>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</si>
  <si>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</si>
  <si>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</si>
  <si>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</si>
  <si>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</si>
  <si>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</si>
  <si>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</si>
  <si>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</si>
  <si>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</si>
  <si>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</si>
  <si>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</si>
  <si>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</si>
  <si>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</si>
  <si>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</si>
  <si>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</si>
  <si>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</si>
  <si>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</si>
  <si>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</si>
  <si>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</si>
  <si>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</si>
  <si>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</si>
  <si>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</si>
  <si>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</si>
  <si>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</si>
  <si>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</si>
  <si>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</si>
  <si>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</si>
  <si>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</si>
  <si>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</si>
  <si>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</si>
  <si>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</si>
  <si>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</si>
  <si>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</si>
  <si>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</si>
  <si>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</si>
  <si>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</si>
  <si>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</si>
  <si>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</si>
  <si>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</si>
  <si>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</si>
  <si>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</si>
  <si>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</si>
  <si>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</si>
  <si>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</si>
  <si>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</si>
  <si>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</si>
  <si>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</si>
  <si>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</si>
  <si>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</si>
  <si>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</si>
  <si>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</si>
  <si>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</si>
  <si>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</si>
  <si>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</si>
  <si>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</si>
  <si>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</si>
  <si>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</si>
  <si>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</si>
  <si>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</si>
  <si>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</si>
  <si>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</si>
  <si>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</si>
  <si>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</si>
  <si>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</si>
  <si>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</si>
  <si>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</si>
  <si>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</si>
  <si>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</si>
  <si>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</si>
  <si>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</si>
  <si>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</si>
  <si>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</si>
  <si>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</si>
  <si>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</si>
  <si>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</si>
  <si>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</si>
  <si>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</si>
  <si>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</si>
  <si>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</si>
  <si>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</si>
  <si>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</si>
  <si>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</si>
  <si>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</si>
  <si>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</si>
  <si>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</si>
  <si>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</si>
  <si>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</si>
  <si>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</si>
  <si>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</si>
  <si>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</si>
  <si>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</si>
  <si>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</si>
  <si>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</si>
  <si>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</si>
  <si>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</si>
  <si>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</si>
  <si>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</si>
  <si>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</si>
  <si>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</si>
  <si>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</si>
  <si>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</si>
  <si>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</si>
  <si>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</si>
  <si>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</si>
  <si>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</si>
  <si>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</si>
  <si>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</si>
  <si>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</si>
  <si>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</si>
  <si>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</si>
  <si>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</si>
  <si>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Светла Господинова</t>
  </si>
  <si>
    <t>Д-р Юксел Ахмед</t>
  </si>
  <si>
    <t>Катя Христова</t>
  </si>
  <si>
    <t>09.02.2017г.</t>
  </si>
  <si>
    <t>0864 2 20 83</t>
  </si>
  <si>
    <t>finansi_dulovo@abv.bg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</si>
</sst>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213" fillId="26" borderId="0" applyNumberFormat="0" applyBorder="0" applyAlignment="0" applyProtection="0"/>
    <xf numFmtId="0" fontId="214" fillId="27" borderId="1" applyNumberFormat="0" applyAlignment="0" applyProtection="0"/>
    <xf numFmtId="0" fontId="21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29" borderId="0" applyNumberFormat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30" borderId="1" applyNumberFormat="0" applyAlignment="0" applyProtection="0"/>
    <xf numFmtId="0" fontId="225" fillId="0" borderId="6" applyNumberFormat="0" applyFill="0" applyAlignment="0" applyProtection="0"/>
    <xf numFmtId="0" fontId="22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7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8" fillId="27" borderId="8" applyNumberFormat="0" applyAlignment="0" applyProtection="0"/>
    <xf numFmtId="9" fontId="0" fillId="0" borderId="0" applyFon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0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25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0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2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8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32" borderId="12" xfId="0" applyNumberFormat="1" applyFont="1" applyFill="1" applyBorder="1" applyAlignment="1" applyProtection="1">
      <alignment horizontal="center" vertical="center"/>
      <protection/>
    </xf>
    <xf numFmtId="0" fontId="235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6" fillId="42" borderId="14" xfId="66" applyFont="1" applyFill="1" applyBorder="1" applyAlignment="1">
      <alignment horizontal="left" vertical="center" wrapText="1"/>
      <protection/>
    </xf>
    <xf numFmtId="0" fontId="237" fillId="42" borderId="15" xfId="66" applyFont="1" applyFill="1" applyBorder="1" applyAlignment="1">
      <alignment horizontal="center" vertical="center" wrapText="1"/>
      <protection/>
    </xf>
    <xf numFmtId="0" fontId="236" fillId="42" borderId="16" xfId="58" applyFont="1" applyFill="1" applyBorder="1" applyAlignment="1">
      <alignment horizontal="center" vertical="center" wrapText="1"/>
      <protection/>
    </xf>
    <xf numFmtId="0" fontId="236" fillId="42" borderId="17" xfId="58" applyFont="1" applyFill="1" applyBorder="1" applyAlignment="1">
      <alignment horizontal="center" vertical="center"/>
      <protection/>
    </xf>
    <xf numFmtId="0" fontId="236" fillId="42" borderId="12" xfId="58" applyFont="1" applyFill="1" applyBorder="1" applyAlignment="1">
      <alignment horizontal="center" vertical="center"/>
      <protection/>
    </xf>
    <xf numFmtId="0" fontId="45" fillId="0" borderId="18" xfId="66" applyFont="1" applyFill="1" applyBorder="1" applyAlignment="1">
      <alignment horizontal="center" vertical="center" wrapText="1"/>
      <protection/>
    </xf>
    <xf numFmtId="0" fontId="46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38" fillId="39" borderId="22" xfId="58" applyFont="1" applyFill="1" applyBorder="1" applyAlignment="1">
      <alignment horizontal="left" vertical="center" wrapText="1"/>
      <protection/>
    </xf>
    <xf numFmtId="3" fontId="46" fillId="39" borderId="19" xfId="58" applyNumberFormat="1" applyFont="1" applyFill="1" applyBorder="1" applyAlignment="1" quotePrefix="1">
      <alignment horizontal="center" vertical="center"/>
      <protection/>
    </xf>
    <xf numFmtId="3" fontId="47" fillId="39" borderId="23" xfId="58" applyNumberFormat="1" applyFont="1" applyFill="1" applyBorder="1" applyAlignment="1" quotePrefix="1">
      <alignment horizontal="center" vertical="center"/>
      <protection/>
    </xf>
    <xf numFmtId="3" fontId="47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8" fillId="44" borderId="20" xfId="66" applyNumberFormat="1" applyFont="1" applyFill="1" applyBorder="1" applyAlignment="1" applyProtection="1" quotePrefix="1">
      <alignment horizontal="right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3" fontId="239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 locked="0"/>
    </xf>
    <xf numFmtId="3" fontId="13" fillId="39" borderId="27" xfId="58" applyNumberFormat="1" applyFont="1" applyFill="1" applyBorder="1" applyAlignment="1" applyProtection="1">
      <alignment horizontal="right" vertical="center"/>
      <protection locked="0"/>
    </xf>
    <xf numFmtId="186" fontId="240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 locked="0"/>
    </xf>
    <xf numFmtId="3" fontId="13" fillId="39" borderId="31" xfId="58" applyNumberFormat="1" applyFont="1" applyFill="1" applyBorder="1" applyAlignment="1" applyProtection="1">
      <alignment horizontal="right" vertical="center"/>
      <protection locked="0"/>
    </xf>
    <xf numFmtId="186" fontId="240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 locked="0"/>
    </xf>
    <xf numFmtId="3" fontId="13" fillId="39" borderId="36" xfId="58" applyNumberFormat="1" applyFont="1" applyFill="1" applyBorder="1" applyAlignment="1" applyProtection="1">
      <alignment horizontal="right" vertical="center"/>
      <protection locked="0"/>
    </xf>
    <xf numFmtId="186" fontId="240" fillId="45" borderId="39" xfId="58" applyNumberFormat="1" applyFont="1" applyFill="1" applyBorder="1" applyAlignment="1" applyProtection="1">
      <alignment horizontal="center" vertical="center"/>
      <protection/>
    </xf>
    <xf numFmtId="179" fontId="48" fillId="44" borderId="40" xfId="66" applyNumberFormat="1" applyFont="1" applyFill="1" applyBorder="1" applyAlignment="1" applyProtection="1" quotePrefix="1">
      <alignment horizontal="right" vertical="center"/>
      <protection/>
    </xf>
    <xf numFmtId="3" fontId="239" fillId="32" borderId="17" xfId="58" applyNumberFormat="1" applyFont="1" applyFill="1" applyBorder="1" applyAlignment="1">
      <alignment horizontal="right" vertical="center"/>
      <protection/>
    </xf>
    <xf numFmtId="3" fontId="239" fillId="32" borderId="12" xfId="58" applyNumberFormat="1" applyFont="1" applyFill="1" applyBorder="1" applyAlignment="1" applyProtection="1">
      <alignment horizontal="right" vertical="center"/>
      <protection/>
    </xf>
    <xf numFmtId="3" fontId="239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 locked="0"/>
    </xf>
    <xf numFmtId="3" fontId="13" fillId="39" borderId="43" xfId="58" applyNumberFormat="1" applyFont="1" applyFill="1" applyBorder="1" applyAlignment="1" applyProtection="1">
      <alignment horizontal="right" vertical="center"/>
      <protection locked="0"/>
    </xf>
    <xf numFmtId="186" fontId="240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13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8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39" fillId="32" borderId="17" xfId="58" applyNumberFormat="1" applyFont="1" applyFill="1" applyBorder="1" applyAlignment="1" applyProtection="1">
      <alignment horizontal="right" vertical="center"/>
      <protection locked="0"/>
    </xf>
    <xf numFmtId="3" fontId="239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4" fillId="39" borderId="28" xfId="66" applyFont="1" applyFill="1" applyBorder="1" applyAlignment="1">
      <alignment horizontal="left" vertical="center" wrapText="1"/>
      <protection/>
    </xf>
    <xf numFmtId="0" fontId="14" fillId="39" borderId="47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vertical="center" wrapText="1"/>
      <protection/>
    </xf>
    <xf numFmtId="0" fontId="13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1" fillId="42" borderId="49" xfId="66" applyFont="1" applyFill="1" applyBorder="1" applyAlignment="1" applyProtection="1" quotePrefix="1">
      <alignment horizontal="right" vertical="center"/>
      <protection/>
    </xf>
    <xf numFmtId="0" fontId="235" fillId="42" borderId="50" xfId="66" applyFont="1" applyFill="1" applyBorder="1" applyAlignment="1" applyProtection="1">
      <alignment horizontal="right" vertical="center"/>
      <protection/>
    </xf>
    <xf numFmtId="0" fontId="236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13" fillId="42" borderId="53" xfId="58" applyNumberFormat="1" applyFont="1" applyFill="1" applyBorder="1" applyAlignment="1" applyProtection="1">
      <alignment horizontal="right" vertical="center"/>
      <protection/>
    </xf>
    <xf numFmtId="3" fontId="13" fillId="42" borderId="54" xfId="58" applyNumberFormat="1" applyFont="1" applyFill="1" applyBorder="1" applyAlignment="1" applyProtection="1">
      <alignment horizontal="right" vertical="center"/>
      <protection/>
    </xf>
    <xf numFmtId="3" fontId="13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2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4" fontId="234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4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3" fillId="47" borderId="14" xfId="58" applyFont="1" applyFill="1" applyBorder="1" applyAlignment="1" applyProtection="1">
      <alignment vertical="center"/>
      <protection/>
    </xf>
    <xf numFmtId="0" fontId="243" fillId="47" borderId="15" xfId="58" applyFont="1" applyFill="1" applyBorder="1" applyAlignment="1" applyProtection="1">
      <alignment horizontal="center" vertical="center"/>
      <protection/>
    </xf>
    <xf numFmtId="0" fontId="244" fillId="47" borderId="16" xfId="58" applyFont="1" applyFill="1" applyBorder="1" applyAlignment="1" applyProtection="1">
      <alignment horizontal="center" vertical="center" wrapText="1"/>
      <protection/>
    </xf>
    <xf numFmtId="0" fontId="245" fillId="47" borderId="20" xfId="58" applyFont="1" applyFill="1" applyBorder="1" applyAlignment="1" applyProtection="1">
      <alignment horizontal="center" vertical="center"/>
      <protection/>
    </xf>
    <xf numFmtId="0" fontId="245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6" fillId="48" borderId="17" xfId="58" applyNumberFormat="1" applyFont="1" applyFill="1" applyBorder="1" applyAlignment="1" applyProtection="1">
      <alignment horizontal="center" vertical="center" wrapText="1"/>
      <protection/>
    </xf>
    <xf numFmtId="1" fontId="246" fillId="48" borderId="12" xfId="58" applyNumberFormat="1" applyFont="1" applyFill="1" applyBorder="1" applyAlignment="1" applyProtection="1">
      <alignment horizontal="center" vertical="center" wrapText="1"/>
      <protection/>
    </xf>
    <xf numFmtId="1" fontId="246" fillId="48" borderId="18" xfId="58" applyNumberFormat="1" applyFont="1" applyFill="1" applyBorder="1" applyAlignment="1" applyProtection="1">
      <alignment horizontal="center" vertical="center" wrapText="1"/>
      <protection/>
    </xf>
    <xf numFmtId="0" fontId="247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3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46" fillId="48" borderId="40" xfId="66" applyNumberFormat="1" applyFont="1" applyFill="1" applyBorder="1" applyAlignment="1" applyProtection="1" quotePrefix="1">
      <alignment horizontal="right" vertical="center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3" fontId="243" fillId="48" borderId="17" xfId="58" applyNumberFormat="1" applyFont="1" applyFill="1" applyBorder="1" applyAlignment="1" applyProtection="1">
      <alignment horizontal="right" vertical="center"/>
      <protection/>
    </xf>
    <xf numFmtId="3" fontId="243" fillId="48" borderId="12" xfId="58" applyNumberFormat="1" applyFont="1" applyFill="1" applyBorder="1" applyAlignment="1" applyProtection="1">
      <alignment horizontal="right" vertical="center"/>
      <protection/>
    </xf>
    <xf numFmtId="3" fontId="243" fillId="48" borderId="18" xfId="58" applyNumberFormat="1" applyFont="1" applyFill="1" applyBorder="1" applyAlignment="1" applyProtection="1">
      <alignment horizontal="right" vertical="center"/>
      <protection/>
    </xf>
    <xf numFmtId="0" fontId="248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/>
    </xf>
    <xf numFmtId="3" fontId="13" fillId="39" borderId="27" xfId="58" applyNumberFormat="1" applyFont="1" applyFill="1" applyBorder="1" applyAlignment="1" applyProtection="1">
      <alignment horizontal="right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/>
    </xf>
    <xf numFmtId="3" fontId="13" fillId="39" borderId="43" xfId="58" applyNumberFormat="1" applyFont="1" applyFill="1" applyBorder="1" applyAlignment="1" applyProtection="1">
      <alignment horizontal="right" vertical="center"/>
      <protection/>
    </xf>
    <xf numFmtId="3" fontId="13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/>
    </xf>
    <xf numFmtId="3" fontId="13" fillId="39" borderId="31" xfId="58" applyNumberFormat="1" applyFont="1" applyFill="1" applyBorder="1" applyAlignment="1" applyProtection="1">
      <alignment horizontal="right" vertical="center"/>
      <protection/>
    </xf>
    <xf numFmtId="3" fontId="13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5" fillId="39" borderId="27" xfId="66" applyNumberFormat="1" applyFont="1" applyFill="1" applyBorder="1" applyAlignment="1" applyProtection="1" quotePrefix="1">
      <alignment horizontal="right"/>
      <protection/>
    </xf>
    <xf numFmtId="0" fontId="13" fillId="39" borderId="28" xfId="66" applyFont="1" applyFill="1" applyBorder="1" applyAlignment="1" applyProtection="1">
      <alignment wrapText="1"/>
      <protection/>
    </xf>
    <xf numFmtId="179" fontId="15" fillId="39" borderId="31" xfId="66" applyNumberFormat="1" applyFont="1" applyFill="1" applyBorder="1" applyAlignment="1" applyProtection="1" quotePrefix="1">
      <alignment horizontal="right"/>
      <protection/>
    </xf>
    <xf numFmtId="0" fontId="13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4" fillId="39" borderId="32" xfId="66" applyFont="1" applyFill="1" applyBorder="1" applyAlignment="1" applyProtection="1">
      <alignment wrapText="1"/>
      <protection/>
    </xf>
    <xf numFmtId="179" fontId="15" fillId="39" borderId="43" xfId="66" applyNumberFormat="1" applyFont="1" applyFill="1" applyBorder="1" applyAlignment="1" applyProtection="1" quotePrefix="1">
      <alignment horizontal="right" vertical="center"/>
      <protection/>
    </xf>
    <xf numFmtId="0" fontId="13" fillId="39" borderId="41" xfId="66" applyFont="1" applyFill="1" applyBorder="1" applyAlignment="1" applyProtection="1">
      <alignment wrapText="1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/>
    </xf>
    <xf numFmtId="3" fontId="13" fillId="39" borderId="36" xfId="58" applyNumberFormat="1" applyFont="1" applyFill="1" applyBorder="1" applyAlignment="1" applyProtection="1">
      <alignment horizontal="right" vertical="center"/>
      <protection/>
    </xf>
    <xf numFmtId="3" fontId="13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/>
    </xf>
    <xf numFmtId="3" fontId="13" fillId="39" borderId="67" xfId="58" applyNumberFormat="1" applyFont="1" applyFill="1" applyBorder="1" applyAlignment="1" applyProtection="1">
      <alignment horizontal="right" vertical="center"/>
      <protection/>
    </xf>
    <xf numFmtId="3" fontId="13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/>
    </xf>
    <xf numFmtId="3" fontId="13" fillId="39" borderId="72" xfId="58" applyNumberFormat="1" applyFont="1" applyFill="1" applyBorder="1" applyAlignment="1" applyProtection="1">
      <alignment horizontal="right" vertical="center"/>
      <protection/>
    </xf>
    <xf numFmtId="3" fontId="13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/>
    </xf>
    <xf numFmtId="3" fontId="13" fillId="39" borderId="77" xfId="58" applyNumberFormat="1" applyFont="1" applyFill="1" applyBorder="1" applyAlignment="1" applyProtection="1">
      <alignment horizontal="right" vertical="center"/>
      <protection/>
    </xf>
    <xf numFmtId="3" fontId="13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4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4" fillId="39" borderId="32" xfId="66" applyFont="1" applyFill="1" applyBorder="1" applyAlignment="1" applyProtection="1">
      <alignment horizontal="left" vertical="center" wrapText="1"/>
      <protection/>
    </xf>
    <xf numFmtId="0" fontId="14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/>
    </xf>
    <xf numFmtId="3" fontId="13" fillId="39" borderId="10" xfId="58" applyNumberFormat="1" applyFont="1" applyFill="1" applyBorder="1" applyAlignment="1" applyProtection="1">
      <alignment horizontal="right" vertical="center"/>
      <protection/>
    </xf>
    <xf numFmtId="3" fontId="13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6" fillId="48" borderId="25" xfId="58" applyFont="1" applyFill="1" applyBorder="1" applyAlignment="1" applyProtection="1">
      <alignment vertical="center"/>
      <protection/>
    </xf>
    <xf numFmtId="0" fontId="13" fillId="39" borderId="28" xfId="58" applyFont="1" applyFill="1" applyBorder="1" applyAlignment="1" applyProtection="1">
      <alignment vertical="center" wrapText="1"/>
      <protection/>
    </xf>
    <xf numFmtId="0" fontId="13" fillId="39" borderId="32" xfId="58" applyFont="1" applyFill="1" applyBorder="1" applyAlignment="1" applyProtection="1">
      <alignment vertical="center" wrapText="1"/>
      <protection/>
    </xf>
    <xf numFmtId="0" fontId="13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46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49" fillId="39" borderId="84" xfId="66" applyNumberFormat="1" applyFont="1" applyFill="1" applyBorder="1" applyAlignment="1" applyProtection="1" quotePrefix="1">
      <alignment horizontal="right" vertical="center"/>
      <protection/>
    </xf>
    <xf numFmtId="0" fontId="249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13" fillId="39" borderId="87" xfId="58" applyNumberFormat="1" applyFont="1" applyFill="1" applyBorder="1" applyAlignment="1" applyProtection="1">
      <alignment horizontal="right" vertical="center"/>
      <protection/>
    </xf>
    <xf numFmtId="3" fontId="13" fillId="39" borderId="84" xfId="58" applyNumberFormat="1" applyFont="1" applyFill="1" applyBorder="1" applyAlignment="1" applyProtection="1">
      <alignment horizontal="right" vertical="center"/>
      <protection/>
    </xf>
    <xf numFmtId="3" fontId="13" fillId="39" borderId="88" xfId="58" applyNumberFormat="1" applyFont="1" applyFill="1" applyBorder="1" applyAlignment="1" applyProtection="1">
      <alignment horizontal="right" vertical="center"/>
      <protection/>
    </xf>
    <xf numFmtId="181" fontId="246" fillId="32" borderId="40" xfId="66" applyNumberFormat="1" applyFont="1" applyFill="1" applyBorder="1" applyAlignment="1" applyProtection="1">
      <alignment horizontal="right"/>
      <protection/>
    </xf>
    <xf numFmtId="3" fontId="246" fillId="32" borderId="61" xfId="58" applyNumberFormat="1" applyFont="1" applyFill="1" applyBorder="1" applyAlignment="1" applyProtection="1">
      <alignment horizontal="right" vertical="center"/>
      <protection/>
    </xf>
    <xf numFmtId="3" fontId="243" fillId="32" borderId="17" xfId="58" applyNumberFormat="1" applyFont="1" applyFill="1" applyBorder="1" applyAlignment="1" applyProtection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0" fillId="47" borderId="49" xfId="66" applyNumberFormat="1" applyFont="1" applyFill="1" applyBorder="1" applyAlignment="1" applyProtection="1">
      <alignment horizontal="right" vertical="center"/>
      <protection/>
    </xf>
    <xf numFmtId="0" fontId="245" fillId="47" borderId="50" xfId="66" applyFont="1" applyFill="1" applyBorder="1" applyAlignment="1" applyProtection="1">
      <alignment horizontal="right" vertical="center"/>
      <protection/>
    </xf>
    <xf numFmtId="0" fontId="246" fillId="47" borderId="51" xfId="68" applyFont="1" applyFill="1" applyBorder="1" applyAlignment="1" applyProtection="1">
      <alignment horizontal="center" vertical="center" wrapText="1"/>
      <protection/>
    </xf>
    <xf numFmtId="3" fontId="246" fillId="47" borderId="89" xfId="58" applyNumberFormat="1" applyFont="1" applyFill="1" applyBorder="1" applyAlignment="1" applyProtection="1">
      <alignment horizontal="right" vertical="center"/>
      <protection/>
    </xf>
    <xf numFmtId="3" fontId="243" fillId="47" borderId="49" xfId="58" applyNumberFormat="1" applyFont="1" applyFill="1" applyBorder="1" applyAlignment="1" applyProtection="1">
      <alignment horizontal="right" vertical="center"/>
      <protection/>
    </xf>
    <xf numFmtId="3" fontId="243" fillId="47" borderId="50" xfId="58" applyNumberFormat="1" applyFont="1" applyFill="1" applyBorder="1" applyAlignment="1" applyProtection="1">
      <alignment horizontal="right" vertical="center"/>
      <protection/>
    </xf>
    <xf numFmtId="3" fontId="243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7" fontId="251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32" borderId="12" xfId="58" applyFont="1" applyFill="1" applyBorder="1" applyAlignment="1" applyProtection="1">
      <alignment horizontal="center" vertical="center"/>
      <protection/>
    </xf>
    <xf numFmtId="0" fontId="252" fillId="49" borderId="14" xfId="58" applyFont="1" applyFill="1" applyBorder="1" applyAlignment="1" applyProtection="1">
      <alignment vertical="center"/>
      <protection/>
    </xf>
    <xf numFmtId="0" fontId="252" fillId="49" borderId="15" xfId="58" applyFont="1" applyFill="1" applyBorder="1" applyAlignment="1" applyProtection="1">
      <alignment horizontal="center" vertical="center"/>
      <protection/>
    </xf>
    <xf numFmtId="0" fontId="253" fillId="49" borderId="16" xfId="58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58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58" applyFont="1" applyFill="1" applyBorder="1" applyAlignment="1" applyProtection="1">
      <alignment horizontal="center" vertical="center"/>
      <protection/>
    </xf>
    <xf numFmtId="0" fontId="257" fillId="49" borderId="23" xfId="58" applyFont="1" applyFill="1" applyBorder="1" applyAlignment="1" applyProtection="1" quotePrefix="1">
      <alignment horizontal="center" vertical="center"/>
      <protection/>
    </xf>
    <xf numFmtId="0" fontId="257" fillId="49" borderId="24" xfId="58" applyFont="1" applyFill="1" applyBorder="1" applyAlignment="1" applyProtection="1">
      <alignment horizontal="center" vertical="center"/>
      <protection/>
    </xf>
    <xf numFmtId="0" fontId="258" fillId="0" borderId="91" xfId="66" applyFont="1" applyFill="1" applyBorder="1" applyAlignment="1" applyProtection="1">
      <alignment horizontal="center" vertical="center" wrapText="1"/>
      <protection/>
    </xf>
    <xf numFmtId="1" fontId="253" fillId="5" borderId="23" xfId="58" applyNumberFormat="1" applyFont="1" applyFill="1" applyBorder="1" applyAlignment="1" applyProtection="1">
      <alignment horizontal="center" vertical="center" wrapText="1"/>
      <protection/>
    </xf>
    <xf numFmtId="1" fontId="253" fillId="5" borderId="92" xfId="58" applyNumberFormat="1" applyFont="1" applyFill="1" applyBorder="1" applyAlignment="1" applyProtection="1">
      <alignment horizontal="center" vertical="center" wrapText="1"/>
      <protection/>
    </xf>
    <xf numFmtId="1" fontId="253" fillId="5" borderId="22" xfId="58" applyNumberFormat="1" applyFont="1" applyFill="1" applyBorder="1" applyAlignment="1" applyProtection="1">
      <alignment horizontal="center" vertical="center" wrapText="1"/>
      <protection/>
    </xf>
    <xf numFmtId="0" fontId="259" fillId="49" borderId="19" xfId="58" applyFont="1" applyFill="1" applyBorder="1" applyAlignment="1" applyProtection="1">
      <alignment horizontal="center" vertical="center" wrapText="1"/>
      <protection/>
    </xf>
    <xf numFmtId="0" fontId="260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2" fillId="39" borderId="18" xfId="58" applyNumberFormat="1" applyFont="1" applyFill="1" applyBorder="1" applyAlignment="1" applyProtection="1">
      <alignment horizontal="left" vertical="center" wrapText="1"/>
      <protection/>
    </xf>
    <xf numFmtId="3" fontId="46" fillId="39" borderId="61" xfId="58" applyNumberFormat="1" applyFont="1" applyFill="1" applyBorder="1" applyAlignment="1" quotePrefix="1">
      <alignment horizontal="center" vertical="center"/>
      <protection/>
    </xf>
    <xf numFmtId="3" fontId="47" fillId="39" borderId="17" xfId="58" applyNumberFormat="1" applyFont="1" applyFill="1" applyBorder="1" applyAlignment="1" quotePrefix="1">
      <alignment horizontal="center" vertical="center"/>
      <protection/>
    </xf>
    <xf numFmtId="3" fontId="47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7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1" fillId="5" borderId="40" xfId="66" applyNumberFormat="1" applyFont="1" applyFill="1" applyBorder="1" applyAlignment="1" applyProtection="1" quotePrefix="1">
      <alignment horizontal="right" vertical="center"/>
      <protection/>
    </xf>
    <xf numFmtId="3" fontId="252" fillId="5" borderId="17" xfId="58" applyNumberFormat="1" applyFont="1" applyFill="1" applyBorder="1" applyAlignment="1" applyProtection="1">
      <alignment vertical="center"/>
      <protection/>
    </xf>
    <xf numFmtId="3" fontId="252" fillId="5" borderId="12" xfId="58" applyNumberFormat="1" applyFont="1" applyFill="1" applyBorder="1" applyAlignment="1" applyProtection="1">
      <alignment vertical="center"/>
      <protection/>
    </xf>
    <xf numFmtId="3" fontId="252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 locked="0"/>
    </xf>
    <xf numFmtId="3" fontId="13" fillId="39" borderId="72" xfId="58" applyNumberFormat="1" applyFont="1" applyFill="1" applyBorder="1" applyAlignment="1" applyProtection="1">
      <alignment horizontal="right" vertical="center"/>
      <protection locked="0"/>
    </xf>
    <xf numFmtId="186" fontId="240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 locked="0"/>
    </xf>
    <xf numFmtId="3" fontId="13" fillId="39" borderId="67" xfId="58" applyNumberFormat="1" applyFont="1" applyFill="1" applyBorder="1" applyAlignment="1" applyProtection="1">
      <alignment horizontal="right" vertical="center"/>
      <protection locked="0"/>
    </xf>
    <xf numFmtId="186" fontId="240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1" fillId="5" borderId="40" xfId="66" applyNumberFormat="1" applyFont="1" applyFill="1" applyBorder="1" applyAlignment="1" quotePrefix="1">
      <alignment horizontal="right" vertical="center"/>
      <protection/>
    </xf>
    <xf numFmtId="3" fontId="252" fillId="5" borderId="17" xfId="58" applyNumberFormat="1" applyFont="1" applyFill="1" applyBorder="1" applyAlignment="1">
      <alignment vertical="center"/>
      <protection/>
    </xf>
    <xf numFmtId="3" fontId="252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13" fillId="39" borderId="59" xfId="66" applyFont="1" applyFill="1" applyBorder="1" applyAlignment="1">
      <alignment horizontal="left" vertical="center" wrapText="1"/>
      <protection/>
    </xf>
    <xf numFmtId="3" fontId="13" fillId="39" borderId="94" xfId="58" applyNumberFormat="1" applyFont="1" applyFill="1" applyBorder="1" applyAlignment="1" applyProtection="1">
      <alignment horizontal="right" vertical="center"/>
      <protection locked="0"/>
    </xf>
    <xf numFmtId="3" fontId="13" fillId="39" borderId="93" xfId="58" applyNumberFormat="1" applyFont="1" applyFill="1" applyBorder="1" applyAlignment="1" applyProtection="1">
      <alignment horizontal="right" vertical="center"/>
      <protection locked="0"/>
    </xf>
    <xf numFmtId="186" fontId="240" fillId="45" borderId="95" xfId="58" applyNumberFormat="1" applyFont="1" applyFill="1" applyBorder="1" applyAlignment="1" applyProtection="1">
      <alignment horizontal="center" vertical="center"/>
      <protection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3" fontId="13" fillId="39" borderId="23" xfId="58" applyNumberFormat="1" applyFont="1" applyFill="1" applyBorder="1" applyAlignment="1" applyProtection="1">
      <alignment horizontal="right" vertical="center"/>
      <protection locked="0"/>
    </xf>
    <xf numFmtId="3" fontId="13" fillId="39" borderId="24" xfId="58" applyNumberFormat="1" applyFont="1" applyFill="1" applyBorder="1" applyAlignment="1" applyProtection="1">
      <alignment horizontal="right" vertical="center"/>
      <protection locked="0"/>
    </xf>
    <xf numFmtId="186" fontId="240" fillId="45" borderId="22" xfId="58" applyNumberFormat="1" applyFont="1" applyFill="1" applyBorder="1" applyAlignment="1" applyProtection="1">
      <alignment horizontal="center" vertical="center"/>
      <protection/>
    </xf>
    <xf numFmtId="3" fontId="252" fillId="5" borderId="12" xfId="58" applyNumberFormat="1" applyFont="1" applyFill="1" applyBorder="1" applyAlignment="1">
      <alignment vertical="center"/>
      <protection/>
    </xf>
    <xf numFmtId="0" fontId="13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2" fillId="5" borderId="17" xfId="58" applyNumberFormat="1" applyFont="1" applyFill="1" applyBorder="1" applyAlignment="1" applyProtection="1">
      <alignment vertical="center"/>
      <protection locked="0"/>
    </xf>
    <xf numFmtId="3" fontId="252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0" fillId="45" borderId="29" xfId="58" applyNumberFormat="1" applyFont="1" applyFill="1" applyBorder="1" applyAlignment="1" applyProtection="1">
      <alignment horizontal="center" vertical="center"/>
      <protection/>
    </xf>
    <xf numFmtId="186" fontId="240" fillId="45" borderId="27" xfId="58" applyNumberFormat="1" applyFont="1" applyFill="1" applyBorder="1" applyAlignment="1" applyProtection="1">
      <alignment horizontal="center" vertical="center"/>
      <protection/>
    </xf>
    <xf numFmtId="186" fontId="240" fillId="45" borderId="33" xfId="58" applyNumberFormat="1" applyFont="1" applyFill="1" applyBorder="1" applyAlignment="1" applyProtection="1">
      <alignment horizontal="center" vertical="center"/>
      <protection/>
    </xf>
    <xf numFmtId="186" fontId="240" fillId="45" borderId="31" xfId="58" applyNumberFormat="1" applyFont="1" applyFill="1" applyBorder="1" applyAlignment="1" applyProtection="1">
      <alignment horizontal="center" vertical="center"/>
      <protection/>
    </xf>
    <xf numFmtId="186" fontId="240" fillId="45" borderId="42" xfId="58" applyNumberFormat="1" applyFont="1" applyFill="1" applyBorder="1" applyAlignment="1" applyProtection="1">
      <alignment horizontal="center" vertical="center"/>
      <protection/>
    </xf>
    <xf numFmtId="186" fontId="240" fillId="45" borderId="43" xfId="58" applyNumberFormat="1" applyFont="1" applyFill="1" applyBorder="1" applyAlignment="1" applyProtection="1">
      <alignment horizontal="center" vertical="center"/>
      <protection/>
    </xf>
    <xf numFmtId="0" fontId="262" fillId="49" borderId="49" xfId="66" applyFont="1" applyFill="1" applyBorder="1" applyAlignment="1" quotePrefix="1">
      <alignment horizontal="right" vertical="center"/>
      <protection/>
    </xf>
    <xf numFmtId="0" fontId="257" fillId="49" borderId="50" xfId="66" applyFont="1" applyFill="1" applyBorder="1" applyAlignment="1">
      <alignment horizontal="right" vertical="center"/>
      <protection/>
    </xf>
    <xf numFmtId="0" fontId="253" fillId="49" borderId="51" xfId="66" applyFont="1" applyFill="1" applyBorder="1" applyAlignment="1">
      <alignment horizontal="center" vertical="center" wrapText="1"/>
      <protection/>
    </xf>
    <xf numFmtId="3" fontId="252" fillId="49" borderId="49" xfId="58" applyNumberFormat="1" applyFont="1" applyFill="1" applyBorder="1" applyAlignment="1">
      <alignment vertical="center"/>
      <protection/>
    </xf>
    <xf numFmtId="3" fontId="252" fillId="49" borderId="50" xfId="58" applyNumberFormat="1" applyFont="1" applyFill="1" applyBorder="1" applyAlignment="1">
      <alignment vertical="center"/>
      <protection/>
    </xf>
    <xf numFmtId="0" fontId="260" fillId="32" borderId="82" xfId="66" applyFont="1" applyFill="1" applyBorder="1" applyAlignment="1">
      <alignment horizontal="left" vertical="center"/>
      <protection/>
    </xf>
    <xf numFmtId="1" fontId="5" fillId="32" borderId="96" xfId="58" applyNumberFormat="1" applyFont="1" applyFill="1" applyBorder="1" applyAlignment="1">
      <alignment horizontal="left" vertical="center" wrapText="1"/>
      <protection/>
    </xf>
    <xf numFmtId="1" fontId="252" fillId="39" borderId="97" xfId="58" applyNumberFormat="1" applyFont="1" applyFill="1" applyBorder="1" applyAlignment="1">
      <alignment horizontal="left" vertical="center" wrapText="1"/>
      <protection/>
    </xf>
    <xf numFmtId="3" fontId="13" fillId="39" borderId="0" xfId="58" applyNumberFormat="1" applyFont="1" applyFill="1" applyBorder="1" applyAlignment="1">
      <alignment vertical="center"/>
      <protection/>
    </xf>
    <xf numFmtId="3" fontId="13" fillId="39" borderId="11" xfId="58" applyNumberFormat="1" applyFont="1" applyFill="1" applyBorder="1" applyAlignment="1" applyProtection="1">
      <alignment vertical="center"/>
      <protection/>
    </xf>
    <xf numFmtId="3" fontId="13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13" fillId="39" borderId="25" xfId="58" applyNumberFormat="1" applyFont="1" applyFill="1" applyBorder="1" applyAlignment="1">
      <alignment vertical="center"/>
      <protection/>
    </xf>
    <xf numFmtId="3" fontId="13" fillId="39" borderId="98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0" fontId="262" fillId="49" borderId="49" xfId="66" applyFont="1" applyFill="1" applyBorder="1" applyAlignment="1" applyProtection="1" quotePrefix="1">
      <alignment horizontal="right" vertical="center"/>
      <protection/>
    </xf>
    <xf numFmtId="0" fontId="257" fillId="49" borderId="50" xfId="66" applyFont="1" applyFill="1" applyBorder="1" applyAlignment="1" applyProtection="1">
      <alignment horizontal="right" vertical="center"/>
      <protection/>
    </xf>
    <xf numFmtId="0" fontId="253" fillId="49" borderId="51" xfId="66" applyFont="1" applyFill="1" applyBorder="1" applyAlignment="1" applyProtection="1">
      <alignment horizontal="center" vertical="center" wrapText="1"/>
      <protection/>
    </xf>
    <xf numFmtId="3" fontId="253" fillId="49" borderId="89" xfId="58" applyNumberFormat="1" applyFont="1" applyFill="1" applyBorder="1" applyAlignment="1" applyProtection="1">
      <alignment vertical="center"/>
      <protection/>
    </xf>
    <xf numFmtId="3" fontId="252" fillId="49" borderId="49" xfId="58" applyNumberFormat="1" applyFont="1" applyFill="1" applyBorder="1" applyAlignment="1" applyProtection="1">
      <alignment vertical="center"/>
      <protection/>
    </xf>
    <xf numFmtId="3" fontId="252" fillId="49" borderId="50" xfId="58" applyNumberFormat="1" applyFont="1" applyFill="1" applyBorder="1" applyAlignment="1" applyProtection="1">
      <alignment vertical="center"/>
      <protection/>
    </xf>
    <xf numFmtId="3" fontId="252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58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9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50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6" fillId="39" borderId="100" xfId="58" applyNumberFormat="1" applyFont="1" applyFill="1" applyBorder="1" applyAlignment="1" quotePrefix="1">
      <alignment horizontal="center" vertical="center"/>
      <protection/>
    </xf>
    <xf numFmtId="3" fontId="47" fillId="39" borderId="94" xfId="58" applyNumberFormat="1" applyFont="1" applyFill="1" applyBorder="1" applyAlignment="1" quotePrefix="1">
      <alignment horizontal="center" vertical="center"/>
      <protection/>
    </xf>
    <xf numFmtId="3" fontId="47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24" fillId="39" borderId="100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7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3" fillId="39" borderId="103" xfId="62" applyFont="1" applyFill="1" applyBorder="1" applyProtection="1">
      <alignment/>
      <protection/>
    </xf>
    <xf numFmtId="188" fontId="263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4" fillId="52" borderId="104" xfId="58" applyFont="1" applyFill="1" applyBorder="1" applyAlignment="1" applyProtection="1" quotePrefix="1">
      <alignment vertical="center"/>
      <protection/>
    </xf>
    <xf numFmtId="0" fontId="265" fillId="52" borderId="105" xfId="58" applyFont="1" applyFill="1" applyBorder="1" applyAlignment="1" applyProtection="1">
      <alignment horizontal="center" vertical="center"/>
      <protection/>
    </xf>
    <xf numFmtId="0" fontId="264" fillId="52" borderId="106" xfId="58" applyFont="1" applyFill="1" applyBorder="1" applyAlignment="1" applyProtection="1" quotePrefix="1">
      <alignment horizontal="center" vertical="center" wrapText="1"/>
      <protection/>
    </xf>
    <xf numFmtId="0" fontId="266" fillId="52" borderId="14" xfId="58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58" applyFont="1" applyFill="1" applyBorder="1" applyAlignment="1" applyProtection="1">
      <alignment horizontal="center" vertical="center"/>
      <protection/>
    </xf>
    <xf numFmtId="0" fontId="268" fillId="52" borderId="17" xfId="58" applyFont="1" applyFill="1" applyBorder="1" applyAlignment="1" applyProtection="1" quotePrefix="1">
      <alignment horizontal="center" vertical="center"/>
      <protection/>
    </xf>
    <xf numFmtId="0" fontId="268" fillId="52" borderId="12" xfId="58" applyFont="1" applyFill="1" applyBorder="1" applyAlignment="1" applyProtection="1">
      <alignment horizontal="center" vertical="center"/>
      <protection/>
    </xf>
    <xf numFmtId="0" fontId="8" fillId="39" borderId="98" xfId="66" applyFont="1" applyFill="1" applyBorder="1" applyAlignment="1" applyProtection="1">
      <alignment horizontal="center" vertical="center" wrapText="1"/>
      <protection/>
    </xf>
    <xf numFmtId="1" fontId="264" fillId="39" borderId="23" xfId="58" applyNumberFormat="1" applyFont="1" applyFill="1" applyBorder="1" applyAlignment="1" applyProtection="1">
      <alignment horizontal="center" vertical="center" wrapText="1"/>
      <protection/>
    </xf>
    <xf numFmtId="1" fontId="264" fillId="39" borderId="92" xfId="58" applyNumberFormat="1" applyFont="1" applyFill="1" applyBorder="1" applyAlignment="1" applyProtection="1">
      <alignment horizontal="center" vertical="center" wrapText="1"/>
      <protection/>
    </xf>
    <xf numFmtId="1" fontId="264" fillId="39" borderId="22" xfId="58" applyNumberFormat="1" applyFont="1" applyFill="1" applyBorder="1" applyAlignment="1" applyProtection="1">
      <alignment horizontal="center" vertical="center" wrapText="1"/>
      <protection/>
    </xf>
    <xf numFmtId="0" fontId="269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5" fillId="39" borderId="0" xfId="58" applyFont="1" applyFill="1" applyBorder="1" applyAlignment="1" applyProtection="1">
      <alignment horizontal="left" vertical="center" wrapText="1"/>
      <protection/>
    </xf>
    <xf numFmtId="179" fontId="264" fillId="4" borderId="40" xfId="66" applyNumberFormat="1" applyFont="1" applyFill="1" applyBorder="1" applyAlignment="1" quotePrefix="1">
      <alignment horizontal="right" vertical="center"/>
      <protection/>
    </xf>
    <xf numFmtId="3" fontId="264" fillId="4" borderId="61" xfId="58" applyNumberFormat="1" applyFont="1" applyFill="1" applyBorder="1" applyAlignment="1" applyProtection="1">
      <alignment vertical="center"/>
      <protection/>
    </xf>
    <xf numFmtId="3" fontId="265" fillId="4" borderId="17" xfId="58" applyNumberFormat="1" applyFont="1" applyFill="1" applyBorder="1" applyAlignment="1">
      <alignment vertical="center"/>
      <protection/>
    </xf>
    <xf numFmtId="3" fontId="265" fillId="4" borderId="12" xfId="58" applyNumberFormat="1" applyFont="1" applyFill="1" applyBorder="1" applyAlignment="1" applyProtection="1">
      <alignment vertical="center"/>
      <protection/>
    </xf>
    <xf numFmtId="3" fontId="265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0" fillId="53" borderId="30" xfId="58" applyNumberFormat="1" applyFont="1" applyFill="1" applyBorder="1" applyAlignment="1" applyProtection="1">
      <alignment horizontal="center" vertical="center"/>
      <protection/>
    </xf>
    <xf numFmtId="186" fontId="240" fillId="53" borderId="34" xfId="58" applyNumberFormat="1" applyFont="1" applyFill="1" applyBorder="1" applyAlignment="1" applyProtection="1">
      <alignment horizontal="center" vertical="center"/>
      <protection/>
    </xf>
    <xf numFmtId="186" fontId="240" fillId="53" borderId="44" xfId="58" applyNumberFormat="1" applyFont="1" applyFill="1" applyBorder="1" applyAlignment="1" applyProtection="1">
      <alignment horizontal="center" vertical="center"/>
      <protection/>
    </xf>
    <xf numFmtId="3" fontId="265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13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5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13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0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 locked="0"/>
    </xf>
    <xf numFmtId="3" fontId="13" fillId="39" borderId="77" xfId="58" applyNumberFormat="1" applyFont="1" applyFill="1" applyBorder="1" applyAlignment="1" applyProtection="1">
      <alignment horizontal="right" vertical="center"/>
      <protection locked="0"/>
    </xf>
    <xf numFmtId="186" fontId="240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4" fillId="4" borderId="61" xfId="58" applyNumberFormat="1" applyFont="1" applyFill="1" applyBorder="1" applyAlignment="1" applyProtection="1">
      <alignment horizontal="right" vertical="center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/>
    </xf>
    <xf numFmtId="3" fontId="265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 locked="0"/>
    </xf>
    <xf numFmtId="3" fontId="265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4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4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4" fillId="4" borderId="20" xfId="66" applyNumberFormat="1" applyFont="1" applyFill="1" applyBorder="1" applyAlignment="1" quotePrefix="1">
      <alignment horizontal="right" vertical="center"/>
      <protection/>
    </xf>
    <xf numFmtId="3" fontId="264" fillId="4" borderId="19" xfId="58" applyNumberFormat="1" applyFont="1" applyFill="1" applyBorder="1" applyAlignment="1" applyProtection="1">
      <alignment vertical="center"/>
      <protection/>
    </xf>
    <xf numFmtId="3" fontId="265" fillId="4" borderId="23" xfId="58" applyNumberFormat="1" applyFont="1" applyFill="1" applyBorder="1" applyAlignment="1" applyProtection="1">
      <alignment vertical="center"/>
      <protection/>
    </xf>
    <xf numFmtId="3" fontId="265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4" fillId="39" borderId="68" xfId="66" applyFont="1" applyFill="1" applyBorder="1" applyAlignment="1">
      <alignment horizontal="left" vertical="center" wrapText="1"/>
      <protection/>
    </xf>
    <xf numFmtId="0" fontId="14" fillId="39" borderId="32" xfId="66" applyFont="1" applyFill="1" applyBorder="1" applyAlignment="1">
      <alignment horizontal="left" vertical="center" wrapText="1"/>
      <protection/>
    </xf>
    <xf numFmtId="0" fontId="14" fillId="39" borderId="73" xfId="66" applyFont="1" applyFill="1" applyBorder="1" applyAlignment="1">
      <alignment horizontal="left" vertical="center" wrapText="1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 locked="0"/>
    </xf>
    <xf numFmtId="3" fontId="13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4" fillId="39" borderId="41" xfId="66" applyFont="1" applyFill="1" applyBorder="1" applyAlignment="1">
      <alignment horizontal="left" vertical="center" wrapText="1"/>
      <protection/>
    </xf>
    <xf numFmtId="0" fontId="13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2" fillId="45" borderId="62" xfId="58" applyNumberFormat="1" applyFont="1" applyFill="1" applyBorder="1" applyAlignment="1" applyProtection="1">
      <alignment horizontal="center" vertical="center"/>
      <protection/>
    </xf>
    <xf numFmtId="186" fontId="232" fillId="45" borderId="64" xfId="58" applyNumberFormat="1" applyFont="1" applyFill="1" applyBorder="1" applyAlignment="1" applyProtection="1">
      <alignment horizontal="center" vertical="center"/>
      <protection/>
    </xf>
    <xf numFmtId="186" fontId="232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0" fillId="45" borderId="87" xfId="58" applyNumberFormat="1" applyFont="1" applyFill="1" applyBorder="1" applyAlignment="1" applyProtection="1">
      <alignment horizontal="center" vertical="center"/>
      <protection/>
    </xf>
    <xf numFmtId="186" fontId="240" fillId="45" borderId="84" xfId="58" applyNumberFormat="1" applyFont="1" applyFill="1" applyBorder="1" applyAlignment="1" applyProtection="1">
      <alignment horizontal="center" vertical="center"/>
      <protection/>
    </xf>
    <xf numFmtId="186" fontId="240" fillId="53" borderId="88" xfId="58" applyNumberFormat="1" applyFont="1" applyFill="1" applyBorder="1" applyAlignment="1" applyProtection="1">
      <alignment horizontal="center" vertical="center"/>
      <protection/>
    </xf>
    <xf numFmtId="186" fontId="240" fillId="53" borderId="39" xfId="58" applyNumberFormat="1" applyFont="1" applyFill="1" applyBorder="1" applyAlignment="1" applyProtection="1">
      <alignment horizontal="center" vertical="center"/>
      <protection/>
    </xf>
    <xf numFmtId="176" fontId="270" fillId="52" borderId="113" xfId="66" applyNumberFormat="1" applyFont="1" applyFill="1" applyBorder="1" applyAlignment="1">
      <alignment horizontal="right" vertical="center"/>
      <protection/>
    </xf>
    <xf numFmtId="179" fontId="268" fillId="52" borderId="50" xfId="66" applyNumberFormat="1" applyFont="1" applyFill="1" applyBorder="1" applyAlignment="1" quotePrefix="1">
      <alignment horizontal="right" vertical="center"/>
      <protection/>
    </xf>
    <xf numFmtId="0" fontId="264" fillId="52" borderId="114" xfId="66" applyFont="1" applyFill="1" applyBorder="1" applyAlignment="1">
      <alignment horizontal="center" vertical="center" wrapText="1"/>
      <protection/>
    </xf>
    <xf numFmtId="3" fontId="264" fillId="52" borderId="89" xfId="58" applyNumberFormat="1" applyFont="1" applyFill="1" applyBorder="1" applyAlignment="1" applyProtection="1">
      <alignment vertical="center"/>
      <protection/>
    </xf>
    <xf numFmtId="3" fontId="265" fillId="52" borderId="49" xfId="58" applyNumberFormat="1" applyFont="1" applyFill="1" applyBorder="1" applyAlignment="1">
      <alignment vertical="center"/>
      <protection/>
    </xf>
    <xf numFmtId="3" fontId="265" fillId="52" borderId="115" xfId="58" applyNumberFormat="1" applyFont="1" applyFill="1" applyBorder="1" applyAlignment="1">
      <alignment vertical="center"/>
      <protection/>
    </xf>
    <xf numFmtId="3" fontId="265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3" fillId="39" borderId="103" xfId="62" applyNumberFormat="1" applyFont="1" applyFill="1" applyBorder="1" applyProtection="1">
      <alignment/>
      <protection/>
    </xf>
    <xf numFmtId="188" fontId="271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2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3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4" fillId="48" borderId="12" xfId="58" applyFont="1" applyFill="1" applyBorder="1" applyAlignment="1" applyProtection="1">
      <alignment horizontal="center" vertical="center"/>
      <protection locked="0"/>
    </xf>
    <xf numFmtId="3" fontId="274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3" fillId="39" borderId="0" xfId="58" applyFont="1" applyFill="1" applyAlignment="1">
      <alignment vertical="center"/>
      <protection/>
    </xf>
    <xf numFmtId="0" fontId="273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32" borderId="12" xfId="58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58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32" borderId="13" xfId="0" applyFont="1" applyFill="1" applyBorder="1" applyAlignment="1" applyProtection="1">
      <alignment horizontal="center" vertical="center" wrapText="1"/>
      <protection/>
    </xf>
    <xf numFmtId="0" fontId="73" fillId="32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5" fillId="32" borderId="62" xfId="0" applyNumberFormat="1" applyFont="1" applyFill="1" applyBorder="1" applyAlignment="1" applyProtection="1">
      <alignment/>
      <protection/>
    </xf>
    <xf numFmtId="3" fontId="74" fillId="32" borderId="62" xfId="0" applyNumberFormat="1" applyFont="1" applyFill="1" applyBorder="1" applyAlignment="1" applyProtection="1">
      <alignment/>
      <protection/>
    </xf>
    <xf numFmtId="3" fontId="74" fillId="32" borderId="29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5" fillId="32" borderId="64" xfId="0" applyNumberFormat="1" applyFont="1" applyFill="1" applyBorder="1" applyAlignment="1" applyProtection="1">
      <alignment/>
      <protection/>
    </xf>
    <xf numFmtId="3" fontId="74" fillId="32" borderId="64" xfId="0" applyNumberFormat="1" applyFont="1" applyFill="1" applyBorder="1" applyAlignment="1" applyProtection="1">
      <alignment/>
      <protection/>
    </xf>
    <xf numFmtId="3" fontId="74" fillId="32" borderId="33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5" fillId="32" borderId="63" xfId="0" applyNumberFormat="1" applyFont="1" applyFill="1" applyBorder="1" applyAlignment="1" applyProtection="1">
      <alignment/>
      <protection/>
    </xf>
    <xf numFmtId="3" fontId="74" fillId="32" borderId="63" xfId="0" applyNumberFormat="1" applyFont="1" applyFill="1" applyBorder="1" applyAlignment="1" applyProtection="1">
      <alignment/>
      <protection/>
    </xf>
    <xf numFmtId="3" fontId="74" fillId="32" borderId="42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58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42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32" borderId="96" xfId="0" applyNumberFormat="1" applyFont="1" applyFill="1" applyBorder="1" applyAlignment="1" applyProtection="1">
      <alignment/>
      <protection/>
    </xf>
    <xf numFmtId="187" fontId="29" fillId="32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32" borderId="49" xfId="0" applyNumberFormat="1" applyFont="1" applyFill="1" applyBorder="1" applyAlignment="1" applyProtection="1">
      <alignment horizontal="right"/>
      <protection/>
    </xf>
    <xf numFmtId="187" fontId="29" fillId="32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39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0" fillId="32" borderId="0" xfId="64" applyFont="1" applyFill="1" applyProtection="1">
      <alignment/>
      <protection/>
    </xf>
    <xf numFmtId="0" fontId="238" fillId="32" borderId="0" xfId="61" applyFont="1" applyFill="1" applyAlignment="1" applyProtection="1">
      <alignment horizontal="center" vertical="center"/>
      <protection/>
    </xf>
    <xf numFmtId="0" fontId="281" fillId="32" borderId="0" xfId="70" applyFont="1" applyFill="1" applyBorder="1" applyAlignment="1" applyProtection="1">
      <alignment horizontal="left"/>
      <protection/>
    </xf>
    <xf numFmtId="0" fontId="239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38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5" fontId="282" fillId="39" borderId="12" xfId="64" applyNumberFormat="1" applyFont="1" applyFill="1" applyBorder="1" applyAlignment="1" applyProtection="1">
      <alignment horizontal="center" vertical="center"/>
      <protection/>
    </xf>
    <xf numFmtId="184" fontId="274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13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4" fillId="32" borderId="0" xfId="58" applyFont="1" applyFill="1" applyBorder="1" applyAlignment="1" applyProtection="1" quotePrefix="1">
      <alignment/>
      <protection/>
    </xf>
    <xf numFmtId="0" fontId="283" fillId="32" borderId="0" xfId="61" applyFont="1" applyFill="1" applyBorder="1" applyAlignment="1" applyProtection="1">
      <alignment horizontal="right"/>
      <protection/>
    </xf>
    <xf numFmtId="0" fontId="274" fillId="32" borderId="0" xfId="64" applyFont="1" applyFill="1" applyBorder="1" applyAlignment="1" applyProtection="1">
      <alignment horizontal="right"/>
      <protection/>
    </xf>
    <xf numFmtId="184" fontId="284" fillId="39" borderId="12" xfId="70" applyNumberFormat="1" applyFont="1" applyFill="1" applyBorder="1" applyAlignment="1" applyProtection="1">
      <alignment horizontal="center" vertical="center"/>
      <protection/>
    </xf>
    <xf numFmtId="0" fontId="282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5" fillId="32" borderId="0" xfId="64" applyFont="1" applyFill="1" applyBorder="1" applyAlignment="1" applyProtection="1">
      <alignment horizontal="center"/>
      <protection/>
    </xf>
    <xf numFmtId="187" fontId="286" fillId="32" borderId="0" xfId="71" applyNumberFormat="1" applyFont="1" applyFill="1" applyBorder="1" applyAlignment="1" applyProtection="1">
      <alignment/>
      <protection/>
    </xf>
    <xf numFmtId="38" fontId="286" fillId="32" borderId="0" xfId="71" applyNumberFormat="1" applyFont="1" applyFill="1" applyBorder="1" applyProtection="1">
      <alignment/>
      <protection/>
    </xf>
    <xf numFmtId="0" fontId="286" fillId="32" borderId="0" xfId="71" applyNumberFormat="1" applyFont="1" applyFill="1" applyAlignment="1" applyProtection="1">
      <alignment/>
      <protection/>
    </xf>
    <xf numFmtId="0" fontId="283" fillId="32" borderId="0" xfId="61" applyFont="1" applyFill="1" applyBorder="1" applyAlignment="1" applyProtection="1" quotePrefix="1">
      <alignment horizontal="left"/>
      <protection/>
    </xf>
    <xf numFmtId="0" fontId="287" fillId="32" borderId="0" xfId="61" applyFont="1" applyFill="1" applyBorder="1" applyAlignment="1" applyProtection="1">
      <alignment/>
      <protection/>
    </xf>
    <xf numFmtId="177" fontId="288" fillId="39" borderId="12" xfId="58" applyNumberFormat="1" applyFont="1" applyFill="1" applyBorder="1" applyAlignment="1" applyProtection="1">
      <alignment horizontal="center" vertical="center"/>
      <protection/>
    </xf>
    <xf numFmtId="0" fontId="289" fillId="58" borderId="0" xfId="61" applyFont="1" applyFill="1" applyAlignment="1" applyProtection="1" quotePrefix="1">
      <alignment horizontal="center"/>
      <protection/>
    </xf>
    <xf numFmtId="177" fontId="82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5" fillId="32" borderId="56" xfId="61" applyFont="1" applyFill="1" applyBorder="1" applyProtection="1">
      <alignment/>
      <protection/>
    </xf>
    <xf numFmtId="176" fontId="45" fillId="32" borderId="0" xfId="61" applyNumberFormat="1" applyFont="1" applyFill="1" applyBorder="1" applyProtection="1">
      <alignment/>
      <protection/>
    </xf>
    <xf numFmtId="0" fontId="45" fillId="32" borderId="56" xfId="61" applyNumberFormat="1" applyFont="1" applyFill="1" applyBorder="1" applyProtection="1">
      <alignment/>
      <protection/>
    </xf>
    <xf numFmtId="176" fontId="45" fillId="32" borderId="0" xfId="61" applyNumberFormat="1" applyFont="1" applyFill="1" applyBorder="1" applyAlignment="1" applyProtection="1">
      <alignment horizontal="left"/>
      <protection/>
    </xf>
    <xf numFmtId="193" fontId="45" fillId="39" borderId="104" xfId="61" applyNumberFormat="1" applyFont="1" applyFill="1" applyBorder="1" applyAlignment="1" applyProtection="1" quotePrefix="1">
      <alignment horizontal="center"/>
      <protection/>
    </xf>
    <xf numFmtId="193" fontId="45" fillId="39" borderId="105" xfId="61" applyNumberFormat="1" applyFont="1" applyFill="1" applyBorder="1" applyAlignment="1" applyProtection="1" quotePrefix="1">
      <alignment horizontal="center"/>
      <protection/>
    </xf>
    <xf numFmtId="193" fontId="45" fillId="39" borderId="106" xfId="61" applyNumberFormat="1" applyFont="1" applyFill="1" applyBorder="1" applyAlignment="1" applyProtection="1" quotePrefix="1">
      <alignment horizontal="center"/>
      <protection/>
    </xf>
    <xf numFmtId="193" fontId="255" fillId="42" borderId="126" xfId="61" applyNumberFormat="1" applyFont="1" applyFill="1" applyBorder="1" applyAlignment="1" applyProtection="1" quotePrefix="1">
      <alignment horizontal="center" wrapText="1"/>
      <protection/>
    </xf>
    <xf numFmtId="193" fontId="254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61" applyNumberFormat="1" applyFont="1" applyFill="1" applyBorder="1" applyAlignment="1" applyProtection="1" quotePrefix="1">
      <alignment horizontal="center" wrapText="1"/>
      <protection/>
    </xf>
    <xf numFmtId="193" fontId="45" fillId="39" borderId="136" xfId="61" applyNumberFormat="1" applyFont="1" applyFill="1" applyBorder="1" applyAlignment="1" applyProtection="1" quotePrefix="1">
      <alignment horizontal="center" wrapText="1"/>
      <protection/>
    </xf>
    <xf numFmtId="176" fontId="45" fillId="32" borderId="26" xfId="61" applyNumberFormat="1" applyFont="1" applyFill="1" applyBorder="1" applyAlignment="1" applyProtection="1">
      <alignment horizontal="center" vertical="center" wrapText="1"/>
      <protection/>
    </xf>
    <xf numFmtId="0" fontId="73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31" xfId="61" applyFont="1" applyFill="1" applyBorder="1" applyAlignment="1" applyProtection="1" quotePrefix="1">
      <alignment horizontal="left" vertical="top"/>
      <protection/>
    </xf>
    <xf numFmtId="0" fontId="46" fillId="39" borderId="56" xfId="61" applyFont="1" applyFill="1" applyBorder="1" applyAlignment="1" applyProtection="1" quotePrefix="1">
      <alignment horizontal="center" vertical="top"/>
      <protection/>
    </xf>
    <xf numFmtId="0" fontId="46" fillId="39" borderId="57" xfId="61" applyFont="1" applyFill="1" applyBorder="1" applyAlignment="1" applyProtection="1" quotePrefix="1">
      <alignment horizontal="center" vertical="top"/>
      <protection/>
    </xf>
    <xf numFmtId="194" fontId="255" fillId="42" borderId="132" xfId="61" applyNumberFormat="1" applyFont="1" applyFill="1" applyBorder="1" applyAlignment="1" applyProtection="1" quotePrefix="1">
      <alignment horizontal="center"/>
      <protection/>
    </xf>
    <xf numFmtId="177" fontId="292" fillId="42" borderId="132" xfId="61" applyNumberFormat="1" applyFont="1" applyFill="1" applyBorder="1" applyAlignment="1" applyProtection="1" quotePrefix="1">
      <alignment horizontal="center"/>
      <protection/>
    </xf>
    <xf numFmtId="194" fontId="238" fillId="61" borderId="132" xfId="61" applyNumberFormat="1" applyFont="1" applyFill="1" applyBorder="1" applyAlignment="1" applyProtection="1" quotePrefix="1">
      <alignment horizontal="center"/>
      <protection/>
    </xf>
    <xf numFmtId="177" fontId="236" fillId="61" borderId="132" xfId="61" applyNumberFormat="1" applyFont="1" applyFill="1" applyBorder="1" applyAlignment="1" applyProtection="1" quotePrefix="1">
      <alignment horizontal="center"/>
      <protection/>
    </xf>
    <xf numFmtId="177" fontId="38" fillId="32" borderId="0" xfId="61" applyNumberFormat="1" applyFont="1" applyFill="1" applyAlignment="1" applyProtection="1">
      <alignment horizontal="right"/>
      <protection/>
    </xf>
    <xf numFmtId="177" fontId="291" fillId="62" borderId="132" xfId="61" applyNumberFormat="1" applyFont="1" applyFill="1" applyBorder="1" applyAlignment="1" applyProtection="1" quotePrefix="1">
      <alignment horizontal="center"/>
      <protection/>
    </xf>
    <xf numFmtId="177" fontId="45" fillId="39" borderId="137" xfId="61" applyNumberFormat="1" applyFont="1" applyFill="1" applyBorder="1" applyAlignment="1" applyProtection="1" quotePrefix="1">
      <alignment horizontal="center"/>
      <protection/>
    </xf>
    <xf numFmtId="0" fontId="45" fillId="32" borderId="26" xfId="61" applyFont="1" applyFill="1" applyBorder="1" applyAlignment="1" applyProtection="1">
      <alignment horizontal="center"/>
      <protection/>
    </xf>
    <xf numFmtId="194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5" fillId="39" borderId="61" xfId="61" applyFont="1" applyFill="1" applyBorder="1" applyAlignment="1" applyProtection="1" quotePrefix="1">
      <alignment horizontal="center"/>
      <protection/>
    </xf>
    <xf numFmtId="0" fontId="45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5" fillId="39" borderId="61" xfId="61" applyNumberFormat="1" applyFont="1" applyFill="1" applyBorder="1" applyAlignment="1" applyProtection="1" quotePrefix="1">
      <alignment horizontal="center"/>
      <protection/>
    </xf>
    <xf numFmtId="0" fontId="61" fillId="39" borderId="40" xfId="61" applyFont="1" applyFill="1" applyBorder="1" applyAlignment="1" applyProtection="1" quotePrefix="1">
      <alignment horizontal="left"/>
      <protection/>
    </xf>
    <xf numFmtId="0" fontId="61" fillId="39" borderId="25" xfId="61" applyFont="1" applyFill="1" applyBorder="1" applyAlignment="1" applyProtection="1" quotePrefix="1">
      <alignment horizontal="left"/>
      <protection/>
    </xf>
    <xf numFmtId="0" fontId="61" fillId="39" borderId="98" xfId="61" applyFont="1" applyFill="1" applyBorder="1" applyAlignment="1" applyProtection="1" quotePrefix="1">
      <alignment horizontal="left"/>
      <protection/>
    </xf>
    <xf numFmtId="0" fontId="293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5" fontId="29" fillId="39" borderId="100" xfId="61" applyNumberFormat="1" applyFont="1" applyFill="1" applyBorder="1" applyAlignment="1" applyProtection="1">
      <alignment/>
      <protection/>
    </xf>
    <xf numFmtId="195" fontId="45" fillId="39" borderId="100" xfId="61" applyNumberFormat="1" applyFont="1" applyFill="1" applyBorder="1" applyAlignment="1" applyProtection="1">
      <alignment/>
      <protection/>
    </xf>
    <xf numFmtId="195" fontId="38" fillId="32" borderId="0" xfId="61" applyNumberFormat="1" applyFont="1" applyFill="1" applyAlignment="1" applyProtection="1">
      <alignment horizontal="right"/>
      <protection/>
    </xf>
    <xf numFmtId="195" fontId="29" fillId="39" borderId="139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9" fillId="39" borderId="82" xfId="61" applyNumberFormat="1" applyFont="1" applyFill="1" applyBorder="1" applyAlignment="1" applyProtection="1">
      <alignment/>
      <protection/>
    </xf>
    <xf numFmtId="195" fontId="45" fillId="39" borderId="82" xfId="61" applyNumberFormat="1" applyFont="1" applyFill="1" applyBorder="1" applyAlignment="1" applyProtection="1">
      <alignment/>
      <protection/>
    </xf>
    <xf numFmtId="195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9" fillId="39" borderId="129" xfId="61" applyNumberFormat="1" applyFont="1" applyFill="1" applyBorder="1" applyAlignment="1" applyProtection="1">
      <alignment/>
      <protection/>
    </xf>
    <xf numFmtId="195" fontId="45" fillId="39" borderId="129" xfId="61" applyNumberFormat="1" applyFont="1" applyFill="1" applyBorder="1" applyAlignment="1" applyProtection="1">
      <alignment/>
      <protection/>
    </xf>
    <xf numFmtId="195" fontId="45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9" fillId="39" borderId="64" xfId="61" applyNumberFormat="1" applyFont="1" applyFill="1" applyBorder="1" applyAlignment="1" applyProtection="1">
      <alignment/>
      <protection/>
    </xf>
    <xf numFmtId="195" fontId="45" fillId="39" borderId="64" xfId="61" applyNumberFormat="1" applyFont="1" applyFill="1" applyBorder="1" applyAlignment="1" applyProtection="1">
      <alignment/>
      <protection/>
    </xf>
    <xf numFmtId="195" fontId="45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9" fillId="39" borderId="66" xfId="61" applyNumberFormat="1" applyFont="1" applyFill="1" applyBorder="1" applyAlignment="1" applyProtection="1">
      <alignment/>
      <protection/>
    </xf>
    <xf numFmtId="195" fontId="45" fillId="39" borderId="66" xfId="61" applyNumberFormat="1" applyFont="1" applyFill="1" applyBorder="1" applyAlignment="1" applyProtection="1">
      <alignment/>
      <protection/>
    </xf>
    <xf numFmtId="195" fontId="45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8" xfId="71" applyNumberFormat="1" applyFont="1" applyFill="1" applyBorder="1" applyAlignment="1" applyProtection="1">
      <alignment/>
      <protection/>
    </xf>
    <xf numFmtId="195" fontId="29" fillId="32" borderId="61" xfId="61" applyNumberFormat="1" applyFont="1" applyFill="1" applyBorder="1" applyAlignment="1" applyProtection="1">
      <alignment/>
      <protection/>
    </xf>
    <xf numFmtId="195" fontId="45" fillId="32" borderId="61" xfId="61" applyNumberFormat="1" applyFont="1" applyFill="1" applyBorder="1" applyAlignment="1" applyProtection="1">
      <alignment/>
      <protection/>
    </xf>
    <xf numFmtId="195" fontId="45" fillId="32" borderId="138" xfId="61" applyNumberFormat="1" applyFont="1" applyFill="1" applyBorder="1" applyAlignment="1" applyProtection="1">
      <alignment/>
      <protection/>
    </xf>
    <xf numFmtId="195" fontId="45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5" fontId="45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9" fillId="45" borderId="100" xfId="61" applyNumberFormat="1" applyFont="1" applyFill="1" applyBorder="1" applyAlignment="1" applyProtection="1">
      <alignment/>
      <protection/>
    </xf>
    <xf numFmtId="195" fontId="45" fillId="45" borderId="100" xfId="61" applyNumberFormat="1" applyFont="1" applyFill="1" applyBorder="1" applyAlignment="1" applyProtection="1">
      <alignment/>
      <protection/>
    </xf>
    <xf numFmtId="195" fontId="45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9" fillId="45" borderId="129" xfId="61" applyNumberFormat="1" applyFont="1" applyFill="1" applyBorder="1" applyAlignment="1" applyProtection="1">
      <alignment/>
      <protection/>
    </xf>
    <xf numFmtId="195" fontId="45" fillId="45" borderId="129" xfId="61" applyNumberFormat="1" applyFont="1" applyFill="1" applyBorder="1" applyAlignment="1" applyProtection="1">
      <alignment/>
      <protection/>
    </xf>
    <xf numFmtId="195" fontId="45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9" fillId="45" borderId="64" xfId="61" applyNumberFormat="1" applyFont="1" applyFill="1" applyBorder="1" applyAlignment="1" applyProtection="1">
      <alignment/>
      <protection/>
    </xf>
    <xf numFmtId="195" fontId="45" fillId="45" borderId="64" xfId="61" applyNumberFormat="1" applyFont="1" applyFill="1" applyBorder="1" applyAlignment="1" applyProtection="1">
      <alignment/>
      <protection/>
    </xf>
    <xf numFmtId="195" fontId="45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9" fillId="45" borderId="66" xfId="61" applyNumberFormat="1" applyFont="1" applyFill="1" applyBorder="1" applyAlignment="1" applyProtection="1">
      <alignment/>
      <protection/>
    </xf>
    <xf numFmtId="195" fontId="45" fillId="45" borderId="66" xfId="61" applyNumberFormat="1" applyFont="1" applyFill="1" applyBorder="1" applyAlignment="1" applyProtection="1">
      <alignment/>
      <protection/>
    </xf>
    <xf numFmtId="195" fontId="45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3" fillId="45" borderId="62" xfId="61" applyNumberFormat="1" applyFont="1" applyFill="1" applyBorder="1" applyAlignment="1" applyProtection="1">
      <alignment/>
      <protection/>
    </xf>
    <xf numFmtId="195" fontId="77" fillId="45" borderId="62" xfId="61" applyNumberFormat="1" applyFont="1" applyFill="1" applyBorder="1" applyAlignment="1" applyProtection="1">
      <alignment/>
      <protection/>
    </xf>
    <xf numFmtId="195" fontId="77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3" fillId="45" borderId="64" xfId="61" applyNumberFormat="1" applyFont="1" applyFill="1" applyBorder="1" applyAlignment="1" applyProtection="1">
      <alignment/>
      <protection/>
    </xf>
    <xf numFmtId="195" fontId="77" fillId="45" borderId="64" xfId="61" applyNumberFormat="1" applyFont="1" applyFill="1" applyBorder="1" applyAlignment="1" applyProtection="1">
      <alignment/>
      <protection/>
    </xf>
    <xf numFmtId="195" fontId="77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3" fillId="45" borderId="63" xfId="61" applyNumberFormat="1" applyFont="1" applyFill="1" applyBorder="1" applyAlignment="1" applyProtection="1">
      <alignment/>
      <protection/>
    </xf>
    <xf numFmtId="195" fontId="77" fillId="45" borderId="63" xfId="61" applyNumberFormat="1" applyFont="1" applyFill="1" applyBorder="1" applyAlignment="1" applyProtection="1">
      <alignment/>
      <protection/>
    </xf>
    <xf numFmtId="195" fontId="77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8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left"/>
      <protection/>
    </xf>
    <xf numFmtId="0" fontId="45" fillId="42" borderId="151" xfId="61" applyFont="1" applyFill="1" applyBorder="1" applyAlignment="1" applyProtection="1">
      <alignment horizontal="left"/>
      <protection/>
    </xf>
    <xf numFmtId="0" fontId="45" fillId="42" borderId="152" xfId="61" applyFont="1" applyFill="1" applyBorder="1" applyAlignment="1" applyProtection="1">
      <alignment horizontal="left"/>
      <protection/>
    </xf>
    <xf numFmtId="195" fontId="29" fillId="42" borderId="130" xfId="61" applyNumberFormat="1" applyFont="1" applyFill="1" applyBorder="1" applyAlignment="1" applyProtection="1">
      <alignment/>
      <protection/>
    </xf>
    <xf numFmtId="195" fontId="45" fillId="42" borderId="130" xfId="61" applyNumberFormat="1" applyFont="1" applyFill="1" applyBorder="1" applyAlignment="1" applyProtection="1">
      <alignment/>
      <protection/>
    </xf>
    <xf numFmtId="195" fontId="45" fillId="42" borderId="153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8" xfId="71" applyNumberFormat="1" applyFont="1" applyFill="1" applyBorder="1" applyAlignment="1" applyProtection="1">
      <alignment/>
      <protection/>
    </xf>
    <xf numFmtId="195" fontId="29" fillId="48" borderId="61" xfId="61" applyNumberFormat="1" applyFont="1" applyFill="1" applyBorder="1" applyAlignment="1" applyProtection="1">
      <alignment/>
      <protection/>
    </xf>
    <xf numFmtId="195" fontId="45" fillId="48" borderId="61" xfId="61" applyNumberFormat="1" applyFont="1" applyFill="1" applyBorder="1" applyAlignment="1" applyProtection="1">
      <alignment/>
      <protection/>
    </xf>
    <xf numFmtId="195" fontId="45" fillId="48" borderId="138" xfId="61" applyNumberFormat="1" applyFont="1" applyFill="1" applyBorder="1" applyAlignment="1" applyProtection="1">
      <alignment/>
      <protection/>
    </xf>
    <xf numFmtId="195" fontId="29" fillId="39" borderId="63" xfId="61" applyNumberFormat="1" applyFont="1" applyFill="1" applyBorder="1" applyAlignment="1" applyProtection="1">
      <alignment/>
      <protection/>
    </xf>
    <xf numFmtId="195" fontId="45" fillId="39" borderId="63" xfId="61" applyNumberFormat="1" applyFont="1" applyFill="1" applyBorder="1" applyAlignment="1" applyProtection="1">
      <alignment/>
      <protection/>
    </xf>
    <xf numFmtId="195" fontId="45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8" xfId="71" applyNumberFormat="1" applyFont="1" applyFill="1" applyBorder="1" applyAlignment="1" applyProtection="1">
      <alignment/>
      <protection/>
    </xf>
    <xf numFmtId="195" fontId="73" fillId="45" borderId="19" xfId="61" applyNumberFormat="1" applyFont="1" applyFill="1" applyBorder="1" applyAlignment="1" applyProtection="1">
      <alignment/>
      <protection/>
    </xf>
    <xf numFmtId="195" fontId="77" fillId="45" borderId="19" xfId="61" applyNumberFormat="1" applyFont="1" applyFill="1" applyBorder="1" applyAlignment="1" applyProtection="1">
      <alignment/>
      <protection/>
    </xf>
    <xf numFmtId="195" fontId="77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8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left"/>
      <protection/>
    </xf>
    <xf numFmtId="0" fontId="45" fillId="63" borderId="151" xfId="61" applyFont="1" applyFill="1" applyBorder="1" applyAlignment="1" applyProtection="1" quotePrefix="1">
      <alignment horizontal="left"/>
      <protection/>
    </xf>
    <xf numFmtId="0" fontId="45" fillId="63" borderId="152" xfId="61" applyFont="1" applyFill="1" applyBorder="1" applyAlignment="1" applyProtection="1" quotePrefix="1">
      <alignment horizontal="left"/>
      <protection/>
    </xf>
    <xf numFmtId="195" fontId="29" fillId="47" borderId="130" xfId="61" applyNumberFormat="1" applyFont="1" applyFill="1" applyBorder="1" applyAlignment="1" applyProtection="1">
      <alignment/>
      <protection/>
    </xf>
    <xf numFmtId="195" fontId="45" fillId="47" borderId="130" xfId="61" applyNumberFormat="1" applyFont="1" applyFill="1" applyBorder="1" applyAlignment="1" applyProtection="1">
      <alignment/>
      <protection/>
    </xf>
    <xf numFmtId="195" fontId="45" fillId="63" borderId="130" xfId="61" applyNumberFormat="1" applyFont="1" applyFill="1" applyBorder="1" applyAlignment="1" applyProtection="1">
      <alignment/>
      <protection/>
    </xf>
    <xf numFmtId="195" fontId="45" fillId="63" borderId="153" xfId="61" applyNumberFormat="1" applyFont="1" applyFill="1" applyBorder="1" applyAlignment="1" applyProtection="1">
      <alignment/>
      <protection/>
    </xf>
    <xf numFmtId="176" fontId="29" fillId="32" borderId="0" xfId="61" applyNumberFormat="1" applyFont="1" applyFill="1" applyProtection="1">
      <alignment/>
      <protection/>
    </xf>
    <xf numFmtId="176" fontId="29" fillId="55" borderId="0" xfId="61" applyNumberFormat="1" applyFont="1" applyFill="1" applyBorder="1" applyProtection="1">
      <alignment/>
      <protection/>
    </xf>
    <xf numFmtId="176" fontId="45" fillId="55" borderId="0" xfId="61" applyNumberFormat="1" applyFont="1" applyFill="1" applyBorder="1" applyProtection="1">
      <alignment/>
      <protection/>
    </xf>
    <xf numFmtId="0" fontId="45" fillId="5" borderId="150" xfId="61" applyFont="1" applyFill="1" applyBorder="1" applyAlignment="1" applyProtection="1">
      <alignment horizontal="left"/>
      <protection/>
    </xf>
    <xf numFmtId="0" fontId="45" fillId="5" borderId="151" xfId="61" applyFont="1" applyFill="1" applyBorder="1" applyAlignment="1" applyProtection="1">
      <alignment horizontal="left"/>
      <protection/>
    </xf>
    <xf numFmtId="0" fontId="45" fillId="5" borderId="152" xfId="61" applyFont="1" applyFill="1" applyBorder="1" applyAlignment="1" applyProtection="1">
      <alignment horizontal="left"/>
      <protection/>
    </xf>
    <xf numFmtId="195" fontId="29" fillId="5" borderId="130" xfId="61" applyNumberFormat="1" applyFont="1" applyFill="1" applyBorder="1" applyAlignment="1" applyProtection="1">
      <alignment/>
      <protection/>
    </xf>
    <xf numFmtId="195" fontId="45" fillId="5" borderId="130" xfId="61" applyNumberFormat="1" applyFont="1" applyFill="1" applyBorder="1" applyAlignment="1" applyProtection="1">
      <alignment/>
      <protection/>
    </xf>
    <xf numFmtId="195" fontId="45" fillId="5" borderId="153" xfId="61" applyNumberFormat="1" applyFont="1" applyFill="1" applyBorder="1" applyAlignment="1" applyProtection="1">
      <alignment/>
      <protection/>
    </xf>
    <xf numFmtId="187" fontId="279" fillId="39" borderId="82" xfId="61" applyNumberFormat="1" applyFont="1" applyFill="1" applyBorder="1" applyAlignment="1" applyProtection="1" quotePrefix="1">
      <alignment/>
      <protection/>
    </xf>
    <xf numFmtId="187" fontId="278" fillId="39" borderId="82" xfId="61" applyNumberFormat="1" applyFont="1" applyFill="1" applyBorder="1" applyAlignment="1" applyProtection="1" quotePrefix="1">
      <alignment/>
      <protection/>
    </xf>
    <xf numFmtId="187" fontId="278" fillId="39" borderId="140" xfId="61" applyNumberFormat="1" applyFont="1" applyFill="1" applyBorder="1" applyAlignment="1" applyProtection="1" quotePrefix="1">
      <alignment/>
      <protection/>
    </xf>
    <xf numFmtId="1" fontId="45" fillId="32" borderId="0" xfId="61" applyNumberFormat="1" applyFont="1" applyFill="1" applyBorder="1" applyAlignment="1" applyProtection="1">
      <alignment horizontal="right"/>
      <protection/>
    </xf>
    <xf numFmtId="3" fontId="74" fillId="39" borderId="125" xfId="61" applyNumberFormat="1" applyFont="1" applyFill="1" applyBorder="1" applyAlignment="1" applyProtection="1">
      <alignment horizontal="center"/>
      <protection/>
    </xf>
    <xf numFmtId="3" fontId="74" fillId="39" borderId="47" xfId="61" applyNumberFormat="1" applyFont="1" applyFill="1" applyBorder="1" applyAlignment="1" applyProtection="1">
      <alignment horizontal="center"/>
      <protection/>
    </xf>
    <xf numFmtId="3" fontId="74" fillId="39" borderId="147" xfId="61" applyNumberFormat="1" applyFont="1" applyFill="1" applyBorder="1" applyAlignment="1" applyProtection="1">
      <alignment horizontal="center"/>
      <protection/>
    </xf>
    <xf numFmtId="0" fontId="46" fillId="42" borderId="154" xfId="61" applyFont="1" applyFill="1" applyBorder="1" applyAlignment="1" applyProtection="1">
      <alignment horizontal="left"/>
      <protection/>
    </xf>
    <xf numFmtId="0" fontId="46" fillId="42" borderId="155" xfId="61" applyFont="1" applyFill="1" applyBorder="1" applyAlignment="1" applyProtection="1">
      <alignment horizontal="left"/>
      <protection/>
    </xf>
    <xf numFmtId="0" fontId="46" fillId="42" borderId="156" xfId="61" applyFont="1" applyFill="1" applyBorder="1" applyAlignment="1" applyProtection="1">
      <alignment horizontal="left"/>
      <protection/>
    </xf>
    <xf numFmtId="195" fontId="29" fillId="42" borderId="101" xfId="61" applyNumberFormat="1" applyFont="1" applyFill="1" applyBorder="1" applyAlignment="1" applyProtection="1">
      <alignment/>
      <protection/>
    </xf>
    <xf numFmtId="195" fontId="45" fillId="42" borderId="101" xfId="61" applyNumberFormat="1" applyFont="1" applyFill="1" applyBorder="1" applyAlignment="1" applyProtection="1">
      <alignment/>
      <protection/>
    </xf>
    <xf numFmtId="195" fontId="45" fillId="42" borderId="157" xfId="61" applyNumberFormat="1" applyFont="1" applyFill="1" applyBorder="1" applyAlignment="1" applyProtection="1">
      <alignment/>
      <protection/>
    </xf>
    <xf numFmtId="195" fontId="29" fillId="32" borderId="0" xfId="61" applyNumberFormat="1" applyFont="1" applyFill="1" applyBorder="1" applyAlignment="1" applyProtection="1" quotePrefix="1">
      <alignment horizontal="right"/>
      <protection/>
    </xf>
    <xf numFmtId="187" fontId="46" fillId="42" borderId="113" xfId="61" applyNumberFormat="1" applyFont="1" applyFill="1" applyBorder="1" applyAlignment="1" applyProtection="1">
      <alignment horizontal="left"/>
      <protection/>
    </xf>
    <xf numFmtId="187" fontId="46" fillId="42" borderId="117" xfId="61" applyNumberFormat="1" applyFont="1" applyFill="1" applyBorder="1" applyAlignment="1" applyProtection="1">
      <alignment horizontal="left"/>
      <protection/>
    </xf>
    <xf numFmtId="187" fontId="46" fillId="42" borderId="114" xfId="61" applyNumberFormat="1" applyFont="1" applyFill="1" applyBorder="1" applyAlignment="1" applyProtection="1">
      <alignment horizontal="left"/>
      <protection/>
    </xf>
    <xf numFmtId="187" fontId="38" fillId="32" borderId="0" xfId="61" applyNumberFormat="1" applyFont="1" applyFill="1" applyAlignment="1" applyProtection="1">
      <alignment horizontal="right"/>
      <protection/>
    </xf>
    <xf numFmtId="195" fontId="29" fillId="42" borderId="89" xfId="61" applyNumberFormat="1" applyFont="1" applyFill="1" applyBorder="1" applyAlignment="1" applyProtection="1">
      <alignment/>
      <protection/>
    </xf>
    <xf numFmtId="195" fontId="45" fillId="42" borderId="89" xfId="61" applyNumberFormat="1" applyFont="1" applyFill="1" applyBorder="1" applyAlignment="1" applyProtection="1">
      <alignment/>
      <protection/>
    </xf>
    <xf numFmtId="195" fontId="45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9" fillId="63" borderId="130" xfId="61" applyNumberFormat="1" applyFont="1" applyFill="1" applyBorder="1" applyAlignment="1" applyProtection="1">
      <alignment/>
      <protection/>
    </xf>
    <xf numFmtId="38" fontId="252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9" fillId="64" borderId="66" xfId="61" applyNumberFormat="1" applyFont="1" applyFill="1" applyBorder="1" applyAlignment="1" applyProtection="1">
      <alignment/>
      <protection/>
    </xf>
    <xf numFmtId="195" fontId="45" fillId="64" borderId="66" xfId="61" applyNumberFormat="1" applyFont="1" applyFill="1" applyBorder="1" applyAlignment="1" applyProtection="1">
      <alignment/>
      <protection/>
    </xf>
    <xf numFmtId="195" fontId="45" fillId="64" borderId="145" xfId="61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5" fillId="39" borderId="113" xfId="61" applyFont="1" applyFill="1" applyBorder="1" applyAlignment="1" applyProtection="1">
      <alignment horizontal="left"/>
      <protection/>
    </xf>
    <xf numFmtId="0" fontId="45" fillId="39" borderId="117" xfId="61" applyFont="1" applyFill="1" applyBorder="1" applyAlignment="1" applyProtection="1">
      <alignment horizontal="left"/>
      <protection/>
    </xf>
    <xf numFmtId="0" fontId="45" fillId="39" borderId="114" xfId="61" applyFont="1" applyFill="1" applyBorder="1" applyAlignment="1" applyProtection="1">
      <alignment horizontal="left"/>
      <protection/>
    </xf>
    <xf numFmtId="195" fontId="29" fillId="39" borderId="89" xfId="61" applyNumberFormat="1" applyFont="1" applyFill="1" applyBorder="1" applyAlignment="1" applyProtection="1">
      <alignment/>
      <protection/>
    </xf>
    <xf numFmtId="195" fontId="45" fillId="39" borderId="89" xfId="61" applyNumberFormat="1" applyFont="1" applyFill="1" applyBorder="1" applyAlignment="1" applyProtection="1">
      <alignment/>
      <protection/>
    </xf>
    <xf numFmtId="195" fontId="45" fillId="39" borderId="158" xfId="61" applyNumberFormat="1" applyFont="1" applyFill="1" applyBorder="1" applyAlignment="1" applyProtection="1">
      <alignment/>
      <protection/>
    </xf>
    <xf numFmtId="187" fontId="278" fillId="32" borderId="105" xfId="61" applyNumberFormat="1" applyFont="1" applyFill="1" applyBorder="1" applyAlignment="1" applyProtection="1" quotePrefix="1">
      <alignment/>
      <protection/>
    </xf>
    <xf numFmtId="187" fontId="278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8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8" fillId="32" borderId="0" xfId="70" applyFont="1" applyFill="1" applyAlignment="1" applyProtection="1">
      <alignment horizontal="right"/>
      <protection/>
    </xf>
    <xf numFmtId="196" fontId="237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5" fillId="32" borderId="0" xfId="61" applyNumberFormat="1" applyFont="1" applyFill="1" applyBorder="1" applyAlignment="1" applyProtection="1">
      <alignment horizontal="center"/>
      <protection/>
    </xf>
    <xf numFmtId="0" fontId="45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89" fillId="39" borderId="99" xfId="70" applyFont="1" applyFill="1" applyBorder="1" applyProtection="1">
      <alignment/>
      <protection/>
    </xf>
    <xf numFmtId="0" fontId="89" fillId="39" borderId="15" xfId="70" applyFont="1" applyFill="1" applyBorder="1" applyProtection="1">
      <alignment/>
      <protection/>
    </xf>
    <xf numFmtId="0" fontId="89" fillId="39" borderId="16" xfId="70" applyFont="1" applyFill="1" applyBorder="1" applyProtection="1">
      <alignment/>
      <protection/>
    </xf>
    <xf numFmtId="188" fontId="79" fillId="65" borderId="159" xfId="61" applyNumberFormat="1" applyFont="1" applyFill="1" applyBorder="1" applyAlignment="1" applyProtection="1">
      <alignment horizontal="center"/>
      <protection/>
    </xf>
    <xf numFmtId="188" fontId="80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79" fillId="66" borderId="159" xfId="61" applyNumberFormat="1" applyFont="1" applyFill="1" applyBorder="1" applyAlignment="1" applyProtection="1">
      <alignment horizontal="center"/>
      <protection/>
    </xf>
    <xf numFmtId="188" fontId="80" fillId="66" borderId="160" xfId="61" applyNumberFormat="1" applyFont="1" applyFill="1" applyBorder="1" applyAlignment="1" applyProtection="1">
      <alignment horizontal="center"/>
      <protection/>
    </xf>
    <xf numFmtId="188" fontId="26" fillId="38" borderId="0" xfId="70" applyNumberFormat="1" applyFont="1" applyFill="1" applyProtection="1">
      <alignment/>
      <protection/>
    </xf>
    <xf numFmtId="188" fontId="80" fillId="67" borderId="161" xfId="61" applyNumberFormat="1" applyFont="1" applyFill="1" applyBorder="1" applyAlignment="1" applyProtection="1">
      <alignment horizontal="center"/>
      <protection/>
    </xf>
    <xf numFmtId="188" fontId="38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13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89" fillId="39" borderId="130" xfId="70" applyFont="1" applyFill="1" applyBorder="1" applyProtection="1">
      <alignment/>
      <protection/>
    </xf>
    <xf numFmtId="0" fontId="89" fillId="39" borderId="151" xfId="70" applyFont="1" applyFill="1" applyBorder="1" applyProtection="1">
      <alignment/>
      <protection/>
    </xf>
    <xf numFmtId="0" fontId="89" fillId="39" borderId="152" xfId="70" applyFont="1" applyFill="1" applyBorder="1" applyProtection="1">
      <alignment/>
      <protection/>
    </xf>
    <xf numFmtId="188" fontId="79" fillId="65" borderId="165" xfId="61" applyNumberFormat="1" applyFont="1" applyFill="1" applyBorder="1" applyAlignment="1" applyProtection="1">
      <alignment horizontal="center"/>
      <protection/>
    </xf>
    <xf numFmtId="188" fontId="80" fillId="65" borderId="166" xfId="61" applyNumberFormat="1" applyFont="1" applyFill="1" applyBorder="1" applyAlignment="1" applyProtection="1">
      <alignment horizontal="center"/>
      <protection/>
    </xf>
    <xf numFmtId="188" fontId="79" fillId="66" borderId="165" xfId="61" applyNumberFormat="1" applyFont="1" applyFill="1" applyBorder="1" applyAlignment="1" applyProtection="1">
      <alignment horizontal="center"/>
      <protection/>
    </xf>
    <xf numFmtId="188" fontId="80" fillId="66" borderId="166" xfId="61" applyNumberFormat="1" applyFont="1" applyFill="1" applyBorder="1" applyAlignment="1" applyProtection="1">
      <alignment horizontal="center"/>
      <protection/>
    </xf>
    <xf numFmtId="188" fontId="80" fillId="67" borderId="167" xfId="61" applyNumberFormat="1" applyFont="1" applyFill="1" applyBorder="1" applyAlignment="1" applyProtection="1">
      <alignment horizontal="center"/>
      <protection/>
    </xf>
    <xf numFmtId="188" fontId="25" fillId="36" borderId="153" xfId="61" applyNumberFormat="1" applyFont="1" applyFill="1" applyBorder="1" applyAlignment="1" applyProtection="1">
      <alignment horizontal="center"/>
      <protection/>
    </xf>
    <xf numFmtId="0" fontId="13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294" fillId="65" borderId="159" xfId="61" applyNumberFormat="1" applyFont="1" applyFill="1" applyBorder="1" applyAlignment="1" applyProtection="1">
      <alignment horizontal="center"/>
      <protection/>
    </xf>
    <xf numFmtId="188" fontId="295" fillId="65" borderId="160" xfId="61" applyNumberFormat="1" applyFont="1" applyFill="1" applyBorder="1" applyAlignment="1" applyProtection="1">
      <alignment horizontal="center"/>
      <protection/>
    </xf>
    <xf numFmtId="188" fontId="296" fillId="66" borderId="159" xfId="61" applyNumberFormat="1" applyFont="1" applyFill="1" applyBorder="1" applyAlignment="1" applyProtection="1">
      <alignment horizontal="center"/>
      <protection/>
    </xf>
    <xf numFmtId="188" fontId="297" fillId="66" borderId="160" xfId="61" applyNumberFormat="1" applyFont="1" applyFill="1" applyBorder="1" applyAlignment="1" applyProtection="1">
      <alignment horizontal="center"/>
      <protection/>
    </xf>
    <xf numFmtId="188" fontId="298" fillId="67" borderId="161" xfId="61" applyNumberFormat="1" applyFont="1" applyFill="1" applyBorder="1" applyAlignment="1" applyProtection="1">
      <alignment horizontal="center"/>
      <protection/>
    </xf>
    <xf numFmtId="188" fontId="299" fillId="36" borderId="162" xfId="61" applyNumberFormat="1" applyFont="1" applyFill="1" applyBorder="1" applyAlignment="1" applyProtection="1">
      <alignment horizontal="center"/>
      <protection/>
    </xf>
    <xf numFmtId="188" fontId="13" fillId="39" borderId="163" xfId="61" applyNumberFormat="1" applyFont="1" applyFill="1" applyBorder="1" applyAlignment="1" applyProtection="1">
      <alignment horizontal="center"/>
      <protection/>
    </xf>
    <xf numFmtId="188" fontId="8" fillId="39" borderId="164" xfId="61" applyNumberFormat="1" applyFont="1" applyFill="1" applyBorder="1" applyAlignment="1" applyProtection="1">
      <alignment horizontal="center"/>
      <protection/>
    </xf>
    <xf numFmtId="188" fontId="294" fillId="65" borderId="165" xfId="61" applyNumberFormat="1" applyFont="1" applyFill="1" applyBorder="1" applyAlignment="1" applyProtection="1">
      <alignment horizontal="center"/>
      <protection/>
    </xf>
    <xf numFmtId="188" fontId="295" fillId="65" borderId="166" xfId="61" applyNumberFormat="1" applyFont="1" applyFill="1" applyBorder="1" applyAlignment="1" applyProtection="1">
      <alignment horizontal="center"/>
      <protection/>
    </xf>
    <xf numFmtId="188" fontId="296" fillId="66" borderId="165" xfId="61" applyNumberFormat="1" applyFont="1" applyFill="1" applyBorder="1" applyAlignment="1" applyProtection="1">
      <alignment horizontal="center"/>
      <protection/>
    </xf>
    <xf numFmtId="188" fontId="297" fillId="66" borderId="166" xfId="61" applyNumberFormat="1" applyFont="1" applyFill="1" applyBorder="1" applyAlignment="1" applyProtection="1">
      <alignment horizontal="center"/>
      <protection/>
    </xf>
    <xf numFmtId="188" fontId="298" fillId="67" borderId="167" xfId="61" applyNumberFormat="1" applyFont="1" applyFill="1" applyBorder="1" applyAlignment="1" applyProtection="1">
      <alignment horizontal="center"/>
      <protection/>
    </xf>
    <xf numFmtId="188" fontId="299" fillId="36" borderId="153" xfId="61" applyNumberFormat="1" applyFont="1" applyFill="1" applyBorder="1" applyAlignment="1" applyProtection="1">
      <alignment horizontal="center"/>
      <protection/>
    </xf>
    <xf numFmtId="188" fontId="13" fillId="39" borderId="168" xfId="61" applyNumberFormat="1" applyFont="1" applyFill="1" applyBorder="1" applyAlignment="1" applyProtection="1">
      <alignment horizontal="center"/>
      <protection/>
    </xf>
    <xf numFmtId="188" fontId="8" fillId="39" borderId="169" xfId="61" applyNumberFormat="1" applyFont="1" applyFill="1" applyBorder="1" applyAlignment="1" applyProtection="1">
      <alignment horizontal="center"/>
      <protection/>
    </xf>
    <xf numFmtId="0" fontId="211" fillId="0" borderId="0" xfId="61" applyProtection="1">
      <alignment/>
      <protection/>
    </xf>
    <xf numFmtId="0" fontId="211" fillId="0" borderId="0" xfId="61" applyNumberFormat="1" applyProtection="1">
      <alignment/>
      <protection/>
    </xf>
    <xf numFmtId="184" fontId="234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6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0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58" applyNumberFormat="1" applyFont="1" applyFill="1" applyBorder="1" applyAlignment="1" applyProtection="1">
      <alignment horizontal="center" vertical="center"/>
      <protection/>
    </xf>
    <xf numFmtId="3" fontId="274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3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100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6" fillId="43" borderId="19" xfId="58" applyFont="1" applyFill="1" applyBorder="1" applyAlignment="1" applyProtection="1">
      <alignment horizontal="center" vertical="center" wrapText="1"/>
      <protection/>
    </xf>
    <xf numFmtId="3" fontId="46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8" xfId="58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301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 locked="0"/>
    </xf>
    <xf numFmtId="3" fontId="13" fillId="39" borderId="39" xfId="58" applyNumberFormat="1" applyFont="1" applyFill="1" applyBorder="1" applyAlignment="1" applyProtection="1">
      <alignment horizontal="right" vertical="center"/>
      <protection locked="0"/>
    </xf>
    <xf numFmtId="3" fontId="13" fillId="39" borderId="87" xfId="58" applyNumberFormat="1" applyFont="1" applyFill="1" applyBorder="1" applyAlignment="1" applyProtection="1">
      <alignment horizontal="right" vertical="center"/>
      <protection locked="0"/>
    </xf>
    <xf numFmtId="3" fontId="13" fillId="39" borderId="84" xfId="58" applyNumberFormat="1" applyFont="1" applyFill="1" applyBorder="1" applyAlignment="1" applyProtection="1">
      <alignment horizontal="right" vertical="center"/>
      <protection locked="0"/>
    </xf>
    <xf numFmtId="3" fontId="13" fillId="39" borderId="88" xfId="58" applyNumberFormat="1" applyFont="1" applyFill="1" applyBorder="1" applyAlignment="1" applyProtection="1">
      <alignment horizontal="right" vertical="center"/>
      <protection locked="0"/>
    </xf>
    <xf numFmtId="3" fontId="13" fillId="39" borderId="34" xfId="58" applyNumberFormat="1" applyFont="1" applyFill="1" applyBorder="1" applyAlignment="1" applyProtection="1">
      <alignment horizontal="right" vertical="center"/>
      <protection locked="0"/>
    </xf>
    <xf numFmtId="3" fontId="13" fillId="39" borderId="44" xfId="58" applyNumberFormat="1" applyFont="1" applyFill="1" applyBorder="1" applyAlignment="1" applyProtection="1">
      <alignment horizontal="right" vertical="center"/>
      <protection locked="0"/>
    </xf>
    <xf numFmtId="3" fontId="243" fillId="48" borderId="17" xfId="58" applyNumberFormat="1" applyFont="1" applyFill="1" applyBorder="1" applyAlignment="1" applyProtection="1">
      <alignment horizontal="right" vertical="center"/>
      <protection locked="0"/>
    </xf>
    <xf numFmtId="3" fontId="243" fillId="48" borderId="12" xfId="58" applyNumberFormat="1" applyFont="1" applyFill="1" applyBorder="1" applyAlignment="1" applyProtection="1">
      <alignment horizontal="right" vertical="center"/>
      <protection locked="0"/>
    </xf>
    <xf numFmtId="3" fontId="243" fillId="48" borderId="18" xfId="58" applyNumberFormat="1" applyFont="1" applyFill="1" applyBorder="1" applyAlignment="1" applyProtection="1">
      <alignment horizontal="right" vertical="center"/>
      <protection locked="0"/>
    </xf>
    <xf numFmtId="3" fontId="13" fillId="39" borderId="76" xfId="58" applyNumberFormat="1" applyFont="1" applyFill="1" applyBorder="1" applyAlignment="1" applyProtection="1">
      <alignment horizontal="right" vertical="center"/>
      <protection locked="0"/>
    </xf>
    <xf numFmtId="3" fontId="13" fillId="39" borderId="83" xfId="58" applyNumberFormat="1" applyFont="1" applyFill="1" applyBorder="1" applyAlignment="1" applyProtection="1">
      <alignment horizontal="right" vertical="center"/>
      <protection locked="0"/>
    </xf>
    <xf numFmtId="3" fontId="13" fillId="39" borderId="81" xfId="58" applyNumberFormat="1" applyFont="1" applyFill="1" applyBorder="1" applyAlignment="1" applyProtection="1">
      <alignment horizontal="right" vertical="center"/>
      <protection locked="0"/>
    </xf>
    <xf numFmtId="3" fontId="13" fillId="39" borderId="71" xfId="58" applyNumberFormat="1" applyFont="1" applyFill="1" applyBorder="1" applyAlignment="1" applyProtection="1">
      <alignment horizontal="right" vertical="center"/>
      <protection locked="0"/>
    </xf>
    <xf numFmtId="3" fontId="243" fillId="32" borderId="17" xfId="58" applyNumberFormat="1" applyFont="1" applyFill="1" applyBorder="1" applyAlignment="1" applyProtection="1">
      <alignment horizontal="right" vertical="center"/>
      <protection locked="0"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3" fontId="243" fillId="32" borderId="18" xfId="58" applyNumberFormat="1" applyFont="1" applyFill="1" applyBorder="1" applyAlignment="1" applyProtection="1">
      <alignment horizontal="right" vertical="center"/>
      <protection locked="0"/>
    </xf>
    <xf numFmtId="198" fontId="246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8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95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6" fillId="40" borderId="98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6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3" fillId="39" borderId="91" xfId="58" applyFont="1" applyFill="1" applyBorder="1" applyAlignment="1">
      <alignment horizontal="center" vertical="center" wrapText="1"/>
      <protection/>
    </xf>
    <xf numFmtId="180" fontId="299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6" fontId="240" fillId="45" borderId="17" xfId="58" applyNumberFormat="1" applyFont="1" applyFill="1" applyBorder="1" applyAlignment="1" applyProtection="1">
      <alignment horizontal="center" vertical="center"/>
      <protection/>
    </xf>
    <xf numFmtId="186" fontId="240" fillId="45" borderId="12" xfId="58" applyNumberFormat="1" applyFont="1" applyFill="1" applyBorder="1" applyAlignment="1" applyProtection="1">
      <alignment horizontal="center" vertical="center"/>
      <protection/>
    </xf>
    <xf numFmtId="186" fontId="240" fillId="45" borderId="18" xfId="58" applyNumberFormat="1" applyFont="1" applyFill="1" applyBorder="1" applyAlignment="1" applyProtection="1">
      <alignment horizontal="center" vertical="center"/>
      <protection/>
    </xf>
    <xf numFmtId="0" fontId="245" fillId="47" borderId="49" xfId="66" applyFont="1" applyFill="1" applyBorder="1" applyAlignment="1" applyProtection="1">
      <alignment horizontal="right" vertical="center"/>
      <protection/>
    </xf>
    <xf numFmtId="186" fontId="240" fillId="45" borderId="75" xfId="58" applyNumberFormat="1" applyFont="1" applyFill="1" applyBorder="1" applyAlignment="1" applyProtection="1">
      <alignment horizontal="center" vertical="center"/>
      <protection/>
    </xf>
    <xf numFmtId="186" fontId="240" fillId="45" borderId="72" xfId="58" applyNumberFormat="1" applyFont="1" applyFill="1" applyBorder="1" applyAlignment="1" applyProtection="1">
      <alignment horizontal="center" vertical="center"/>
      <protection/>
    </xf>
    <xf numFmtId="186" fontId="240" fillId="45" borderId="70" xfId="58" applyNumberFormat="1" applyFont="1" applyFill="1" applyBorder="1" applyAlignment="1" applyProtection="1">
      <alignment horizontal="center" vertical="center"/>
      <protection/>
    </xf>
    <xf numFmtId="186" fontId="240" fillId="45" borderId="67" xfId="58" applyNumberFormat="1" applyFont="1" applyFill="1" applyBorder="1" applyAlignment="1" applyProtection="1">
      <alignment horizontal="center" vertical="center"/>
      <protection/>
    </xf>
    <xf numFmtId="186" fontId="240" fillId="53" borderId="87" xfId="58" applyNumberFormat="1" applyFont="1" applyFill="1" applyBorder="1" applyAlignment="1" applyProtection="1">
      <alignment horizontal="center" vertical="center"/>
      <protection/>
    </xf>
    <xf numFmtId="186" fontId="240" fillId="53" borderId="84" xfId="58" applyNumberFormat="1" applyFont="1" applyFill="1" applyBorder="1" applyAlignment="1" applyProtection="1">
      <alignment horizontal="center" vertical="center"/>
      <protection/>
    </xf>
    <xf numFmtId="186" fontId="240" fillId="48" borderId="17" xfId="58" applyNumberFormat="1" applyFont="1" applyFill="1" applyBorder="1" applyAlignment="1" applyProtection="1">
      <alignment horizontal="center" vertical="center"/>
      <protection/>
    </xf>
    <xf numFmtId="186" fontId="240" fillId="48" borderId="12" xfId="58" applyNumberFormat="1" applyFont="1" applyFill="1" applyBorder="1" applyAlignment="1" applyProtection="1">
      <alignment horizontal="center" vertical="center"/>
      <protection/>
    </xf>
    <xf numFmtId="186" fontId="240" fillId="48" borderId="18" xfId="58" applyNumberFormat="1" applyFont="1" applyFill="1" applyBorder="1" applyAlignment="1" applyProtection="1">
      <alignment horizontal="center" vertical="center"/>
      <protection/>
    </xf>
    <xf numFmtId="186" fontId="240" fillId="4" borderId="18" xfId="58" applyNumberFormat="1" applyFont="1" applyFill="1" applyBorder="1" applyAlignment="1" applyProtection="1">
      <alignment horizontal="center" vertical="center"/>
      <protection/>
    </xf>
    <xf numFmtId="186" fontId="240" fillId="5" borderId="18" xfId="58" applyNumberFormat="1" applyFont="1" applyFill="1" applyBorder="1" applyAlignment="1" applyProtection="1">
      <alignment horizontal="center" vertical="center"/>
      <protection/>
    </xf>
    <xf numFmtId="186" fontId="240" fillId="45" borderId="38" xfId="58" applyNumberFormat="1" applyFont="1" applyFill="1" applyBorder="1" applyAlignment="1" applyProtection="1">
      <alignment horizontal="center" vertical="center"/>
      <protection/>
    </xf>
    <xf numFmtId="186" fontId="240" fillId="45" borderId="36" xfId="58" applyNumberFormat="1" applyFont="1" applyFill="1" applyBorder="1" applyAlignment="1" applyProtection="1">
      <alignment horizontal="center" vertical="center"/>
      <protection/>
    </xf>
    <xf numFmtId="186" fontId="240" fillId="32" borderId="17" xfId="58" applyNumberFormat="1" applyFont="1" applyFill="1" applyBorder="1" applyAlignment="1" applyProtection="1">
      <alignment horizontal="center" vertical="center"/>
      <protection/>
    </xf>
    <xf numFmtId="186" fontId="240" fillId="32" borderId="12" xfId="58" applyNumberFormat="1" applyFont="1" applyFill="1" applyBorder="1" applyAlignment="1" applyProtection="1">
      <alignment horizontal="center" vertical="center"/>
      <protection/>
    </xf>
    <xf numFmtId="186" fontId="240" fillId="32" borderId="18" xfId="58" applyNumberFormat="1" applyFont="1" applyFill="1" applyBorder="1" applyAlignment="1" applyProtection="1">
      <alignment horizontal="center" vertical="center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0" fontId="303" fillId="70" borderId="0" xfId="60" applyFont="1" applyFill="1" applyBorder="1">
      <alignment/>
      <protection/>
    </xf>
    <xf numFmtId="0" fontId="303" fillId="70" borderId="0" xfId="60" applyFont="1" applyFill="1" applyBorder="1" applyAlignment="1">
      <alignment/>
      <protection/>
    </xf>
    <xf numFmtId="0" fontId="303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5" fillId="71" borderId="0" xfId="69" applyFont="1" applyFill="1" applyBorder="1">
      <alignment/>
      <protection/>
    </xf>
    <xf numFmtId="0" fontId="15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5" fillId="71" borderId="0" xfId="69" applyFont="1" applyFill="1" applyBorder="1" applyAlignment="1">
      <alignment horizontal="left"/>
      <protection/>
    </xf>
    <xf numFmtId="182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3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4" fillId="71" borderId="175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4" fillId="71" borderId="64" xfId="58" applyNumberFormat="1" applyFont="1" applyFill="1" applyBorder="1" applyAlignment="1" quotePrefix="1">
      <alignment horizontal="center" vertical="center"/>
      <protection/>
    </xf>
    <xf numFmtId="0" fontId="13" fillId="71" borderId="64" xfId="58" applyFont="1" applyFill="1" applyBorder="1" applyAlignment="1">
      <alignment wrapText="1"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13" fillId="71" borderId="64" xfId="58" applyFont="1" applyFill="1" applyBorder="1">
      <alignment/>
      <protection/>
    </xf>
    <xf numFmtId="49" fontId="304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4" fillId="71" borderId="66" xfId="58" applyNumberFormat="1" applyFont="1" applyFill="1" applyBorder="1" applyAlignment="1" quotePrefix="1">
      <alignment horizontal="center"/>
      <protection/>
    </xf>
    <xf numFmtId="0" fontId="305" fillId="71" borderId="66" xfId="58" applyFont="1" applyFill="1" applyBorder="1">
      <alignment/>
      <protection/>
    </xf>
    <xf numFmtId="49" fontId="304" fillId="71" borderId="177" xfId="58" applyNumberFormat="1" applyFont="1" applyFill="1" applyBorder="1" applyAlignment="1" quotePrefix="1">
      <alignment horizontal="center"/>
      <protection/>
    </xf>
    <xf numFmtId="0" fontId="5" fillId="71" borderId="177" xfId="58" applyFont="1" applyFill="1" applyBorder="1">
      <alignment/>
      <protection/>
    </xf>
    <xf numFmtId="0" fontId="306" fillId="71" borderId="99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07" fillId="71" borderId="98" xfId="58" applyNumberFormat="1" applyFont="1" applyFill="1" applyBorder="1" applyAlignment="1">
      <alignment horizontal="center"/>
      <protection/>
    </xf>
    <xf numFmtId="180" fontId="308" fillId="71" borderId="61" xfId="58" applyNumberFormat="1" applyFont="1" applyFill="1" applyBorder="1" applyAlignment="1">
      <alignment horizontal="left"/>
      <protection/>
    </xf>
    <xf numFmtId="180" fontId="309" fillId="71" borderId="61" xfId="58" applyNumberFormat="1" applyFont="1" applyFill="1" applyBorder="1" applyAlignment="1">
      <alignment horizontal="left"/>
      <protection/>
    </xf>
    <xf numFmtId="0" fontId="305" fillId="71" borderId="142" xfId="58" applyFont="1" applyFill="1" applyBorder="1">
      <alignment/>
      <protection/>
    </xf>
    <xf numFmtId="49" fontId="310" fillId="71" borderId="64" xfId="58" applyNumberFormat="1" applyFont="1" applyFill="1" applyBorder="1" applyAlignment="1" quotePrefix="1">
      <alignment horizontal="center"/>
      <protection/>
    </xf>
    <xf numFmtId="0" fontId="305" fillId="71" borderId="111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311" fillId="71" borderId="64" xfId="58" applyFont="1" applyFill="1" applyBorder="1">
      <alignment/>
      <protection/>
    </xf>
    <xf numFmtId="0" fontId="305" fillId="71" borderId="64" xfId="58" applyFont="1" applyFill="1" applyBorder="1" applyAlignment="1">
      <alignment horizontal="left"/>
      <protection/>
    </xf>
    <xf numFmtId="0" fontId="303" fillId="0" borderId="0" xfId="60" applyFont="1" applyFill="1" applyBorder="1" quotePrefix="1">
      <alignment/>
      <protection/>
    </xf>
    <xf numFmtId="180" fontId="303" fillId="0" borderId="0" xfId="60" applyNumberFormat="1" applyFont="1" applyFill="1" applyBorder="1">
      <alignment/>
      <protection/>
    </xf>
    <xf numFmtId="0" fontId="305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2" fillId="71" borderId="66" xfId="58" applyFont="1" applyFill="1" applyBorder="1">
      <alignment/>
      <protection/>
    </xf>
    <xf numFmtId="180" fontId="313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3" fillId="71" borderId="63" xfId="58" applyFont="1" applyFill="1" applyBorder="1">
      <alignment/>
      <protection/>
    </xf>
    <xf numFmtId="180" fontId="308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0" fillId="71" borderId="129" xfId="58" applyNumberFormat="1" applyFont="1" applyFill="1" applyBorder="1" applyAlignment="1" quotePrefix="1">
      <alignment horizontal="center"/>
      <protection/>
    </xf>
    <xf numFmtId="0" fontId="13" fillId="71" borderId="177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5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5" fillId="71" borderId="177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4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7" xfId="58" applyFont="1" applyFill="1" applyBorder="1" applyAlignment="1">
      <alignment horizontal="left"/>
      <protection/>
    </xf>
    <xf numFmtId="0" fontId="314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7" xfId="58" applyFont="1" applyFill="1" applyBorder="1" applyAlignment="1">
      <alignment horizontal="left"/>
      <protection/>
    </xf>
    <xf numFmtId="0" fontId="314" fillId="71" borderId="177" xfId="58" applyFont="1" applyFill="1" applyBorder="1" applyAlignment="1">
      <alignment horizontal="left"/>
      <protection/>
    </xf>
    <xf numFmtId="0" fontId="310" fillId="0" borderId="0" xfId="58" applyNumberFormat="1" applyFont="1" applyFill="1" applyBorder="1" applyAlignment="1" quotePrefix="1">
      <alignment horizontal="center"/>
      <protection/>
    </xf>
    <xf numFmtId="0" fontId="314" fillId="0" borderId="0" xfId="58" applyFont="1" applyFill="1" applyBorder="1" applyAlignment="1">
      <alignment horizontal="left"/>
      <protection/>
    </xf>
    <xf numFmtId="0" fontId="303" fillId="70" borderId="12" xfId="60" applyFont="1" applyFill="1" applyBorder="1">
      <alignment/>
      <protection/>
    </xf>
    <xf numFmtId="0" fontId="303" fillId="70" borderId="12" xfId="60" applyFont="1" applyFill="1" applyBorder="1" applyAlignment="1">
      <alignment/>
      <protection/>
    </xf>
    <xf numFmtId="0" fontId="303" fillId="73" borderId="12" xfId="60" applyFont="1" applyFill="1" applyBorder="1">
      <alignment/>
      <protection/>
    </xf>
    <xf numFmtId="0" fontId="303" fillId="0" borderId="12" xfId="60" applyFont="1" applyFill="1" applyBorder="1">
      <alignment/>
      <protection/>
    </xf>
    <xf numFmtId="14" fontId="303" fillId="71" borderId="12" xfId="60" applyNumberFormat="1" applyFont="1" applyFill="1" applyBorder="1" applyAlignment="1">
      <alignment horizontal="left"/>
      <protection/>
    </xf>
    <xf numFmtId="49" fontId="234" fillId="32" borderId="12" xfId="58" applyNumberFormat="1" applyFont="1" applyFill="1" applyBorder="1" applyAlignment="1" applyProtection="1">
      <alignment horizontal="center" vertical="center"/>
      <protection locked="0"/>
    </xf>
    <xf numFmtId="49" fontId="246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07" fillId="71" borderId="98" xfId="58" applyNumberFormat="1" applyFont="1" applyFill="1" applyBorder="1" applyAlignment="1">
      <alignment horizontal="center"/>
      <protection/>
    </xf>
    <xf numFmtId="49" fontId="315" fillId="71" borderId="66" xfId="58" applyNumberFormat="1" applyFont="1" applyFill="1" applyBorder="1" applyAlignment="1" quotePrefix="1">
      <alignment horizontal="center"/>
      <protection/>
    </xf>
    <xf numFmtId="49" fontId="310" fillId="71" borderId="63" xfId="58" applyNumberFormat="1" applyFont="1" applyFill="1" applyBorder="1" applyAlignment="1" quotePrefix="1">
      <alignment horizontal="center"/>
      <protection/>
    </xf>
    <xf numFmtId="49" fontId="304" fillId="71" borderId="63" xfId="58" applyNumberFormat="1" applyFont="1" applyFill="1" applyBorder="1" applyAlignment="1" quotePrefix="1">
      <alignment horizontal="center"/>
      <protection/>
    </xf>
    <xf numFmtId="49" fontId="310" fillId="71" borderId="177" xfId="58" applyNumberFormat="1" applyFont="1" applyFill="1" applyBorder="1" applyAlignment="1" quotePrefix="1">
      <alignment horizontal="center"/>
      <protection/>
    </xf>
    <xf numFmtId="49" fontId="304" fillId="71" borderId="129" xfId="58" applyNumberFormat="1" applyFont="1" applyFill="1" applyBorder="1" applyAlignment="1" quotePrefix="1">
      <alignment horizontal="center"/>
      <protection/>
    </xf>
    <xf numFmtId="49" fontId="310" fillId="71" borderId="66" xfId="58" applyNumberFormat="1" applyFont="1" applyFill="1" applyBorder="1" applyAlignment="1" quotePrefix="1">
      <alignment horizontal="center"/>
      <protection/>
    </xf>
    <xf numFmtId="49" fontId="244" fillId="71" borderId="64" xfId="58" applyNumberFormat="1" applyFont="1" applyFill="1" applyBorder="1" applyAlignment="1" quotePrefix="1">
      <alignment horizontal="center"/>
      <protection/>
    </xf>
    <xf numFmtId="49" fontId="299" fillId="39" borderId="13" xfId="58" applyNumberFormat="1" applyFont="1" applyFill="1" applyBorder="1" applyAlignment="1" applyProtection="1">
      <alignment horizontal="center" vertical="center" wrapText="1"/>
      <protection/>
    </xf>
    <xf numFmtId="0" fontId="236" fillId="32" borderId="23" xfId="0" applyFont="1" applyFill="1" applyBorder="1" applyAlignment="1" applyProtection="1">
      <alignment horizontal="center" vertical="center" wrapText="1"/>
      <protection/>
    </xf>
    <xf numFmtId="0" fontId="236" fillId="32" borderId="24" xfId="0" applyFont="1" applyFill="1" applyBorder="1" applyAlignment="1" applyProtection="1">
      <alignment horizontal="center" vertical="center" wrapText="1"/>
      <protection/>
    </xf>
    <xf numFmtId="0" fontId="236" fillId="32" borderId="22" xfId="0" applyFont="1" applyFill="1" applyBorder="1" applyAlignment="1" applyProtection="1">
      <alignment horizontal="center" vertical="center" wrapText="1"/>
      <protection/>
    </xf>
    <xf numFmtId="0" fontId="273" fillId="39" borderId="0" xfId="58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27" fillId="76" borderId="0" xfId="60" applyFill="1">
      <alignment/>
      <protection/>
    </xf>
    <xf numFmtId="0" fontId="227" fillId="76" borderId="0" xfId="60" applyFill="1" applyAlignment="1">
      <alignment/>
      <protection/>
    </xf>
    <xf numFmtId="0" fontId="227" fillId="32" borderId="0" xfId="60" applyFill="1">
      <alignment/>
      <protection/>
    </xf>
    <xf numFmtId="0" fontId="227" fillId="32" borderId="0" xfId="60" applyFill="1" applyAlignment="1">
      <alignment/>
      <protection/>
    </xf>
    <xf numFmtId="186" fontId="240" fillId="45" borderId="178" xfId="58" applyNumberFormat="1" applyFont="1" applyFill="1" applyBorder="1" applyAlignment="1" applyProtection="1">
      <alignment horizontal="center" vertical="center"/>
      <protection/>
    </xf>
    <xf numFmtId="186" fontId="240" fillId="5" borderId="98" xfId="58" applyNumberFormat="1" applyFont="1" applyFill="1" applyBorder="1" applyAlignment="1" applyProtection="1">
      <alignment horizontal="center" vertical="center"/>
      <protection/>
    </xf>
    <xf numFmtId="186" fontId="240" fillId="5" borderId="17" xfId="58" applyNumberFormat="1" applyFont="1" applyFill="1" applyBorder="1" applyAlignment="1" applyProtection="1">
      <alignment horizontal="center" vertical="center"/>
      <protection/>
    </xf>
    <xf numFmtId="186" fontId="240" fillId="5" borderId="13" xfId="58" applyNumberFormat="1" applyFont="1" applyFill="1" applyBorder="1" applyAlignment="1" applyProtection="1">
      <alignment horizontal="center" vertical="center"/>
      <protection/>
    </xf>
    <xf numFmtId="186" fontId="240" fillId="27" borderId="31" xfId="58" applyNumberFormat="1" applyFont="1" applyFill="1" applyBorder="1" applyAlignment="1" applyProtection="1">
      <alignment horizontal="center" vertical="center"/>
      <protection/>
    </xf>
    <xf numFmtId="3" fontId="264" fillId="4" borderId="40" xfId="58" applyNumberFormat="1" applyFont="1" applyFill="1" applyBorder="1" applyAlignment="1" applyProtection="1">
      <alignment horizontal="right" vertical="center"/>
      <protection/>
    </xf>
    <xf numFmtId="186" fontId="240" fillId="4" borderId="98" xfId="58" applyNumberFormat="1" applyFont="1" applyFill="1" applyBorder="1" applyAlignment="1" applyProtection="1">
      <alignment horizontal="center" vertical="center"/>
      <protection/>
    </xf>
    <xf numFmtId="186" fontId="240" fillId="4" borderId="25" xfId="58" applyNumberFormat="1" applyFont="1" applyFill="1" applyBorder="1" applyAlignment="1" applyProtection="1">
      <alignment horizontal="center" vertical="center"/>
      <protection/>
    </xf>
    <xf numFmtId="186" fontId="240" fillId="27" borderId="36" xfId="58" applyNumberFormat="1" applyFont="1" applyFill="1" applyBorder="1" applyAlignment="1" applyProtection="1">
      <alignment horizontal="center" vertical="center"/>
      <protection/>
    </xf>
    <xf numFmtId="186" fontId="240" fillId="4" borderId="17" xfId="58" applyNumberFormat="1" applyFont="1" applyFill="1" applyBorder="1" applyAlignment="1" applyProtection="1">
      <alignment horizontal="center" vertical="center"/>
      <protection/>
    </xf>
    <xf numFmtId="186" fontId="240" fillId="4" borderId="13" xfId="58" applyNumberFormat="1" applyFont="1" applyFill="1" applyBorder="1" applyAlignment="1" applyProtection="1">
      <alignment horizontal="center" vertical="center"/>
      <protection/>
    </xf>
    <xf numFmtId="186" fontId="240" fillId="45" borderId="124" xfId="58" applyNumberFormat="1" applyFont="1" applyFill="1" applyBorder="1" applyAlignment="1" applyProtection="1">
      <alignment horizontal="center" vertical="center"/>
      <protection/>
    </xf>
    <xf numFmtId="186" fontId="240" fillId="45" borderId="111" xfId="58" applyNumberFormat="1" applyFont="1" applyFill="1" applyBorder="1" applyAlignment="1" applyProtection="1">
      <alignment horizontal="center" vertical="center"/>
      <protection/>
    </xf>
    <xf numFmtId="186" fontId="240" fillId="45" borderId="107" xfId="58" applyNumberFormat="1" applyFont="1" applyFill="1" applyBorder="1" applyAlignment="1" applyProtection="1">
      <alignment horizontal="center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4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186" fontId="240" fillId="45" borderId="45" xfId="58" applyNumberFormat="1" applyFont="1" applyFill="1" applyBorder="1" applyAlignment="1" applyProtection="1">
      <alignment horizontal="center" vertical="center"/>
      <protection/>
    </xf>
    <xf numFmtId="186" fontId="240" fillId="45" borderId="35" xfId="58" applyNumberFormat="1" applyFont="1" applyFill="1" applyBorder="1" applyAlignment="1" applyProtection="1">
      <alignment horizontal="center" vertical="center"/>
      <protection/>
    </xf>
    <xf numFmtId="186" fontId="240" fillId="45" borderId="46" xfId="58" applyNumberFormat="1" applyFont="1" applyFill="1" applyBorder="1" applyAlignment="1" applyProtection="1">
      <alignment horizontal="center" vertical="center"/>
      <protection/>
    </xf>
    <xf numFmtId="3" fontId="13" fillId="39" borderId="179" xfId="58" applyNumberFormat="1" applyFont="1" applyFill="1" applyBorder="1" applyAlignment="1" applyProtection="1">
      <alignment horizontal="right" vertical="center"/>
      <protection locked="0"/>
    </xf>
    <xf numFmtId="3" fontId="13" fillId="39" borderId="178" xfId="58" applyNumberFormat="1" applyFont="1" applyFill="1" applyBorder="1" applyAlignment="1" applyProtection="1">
      <alignment horizontal="right" vertical="center"/>
      <protection locked="0"/>
    </xf>
    <xf numFmtId="3" fontId="13" fillId="39" borderId="180" xfId="58" applyNumberFormat="1" applyFont="1" applyFill="1" applyBorder="1" applyAlignment="1" applyProtection="1">
      <alignment horizontal="right" vertical="center"/>
      <protection locked="0"/>
    </xf>
    <xf numFmtId="3" fontId="239" fillId="32" borderId="94" xfId="58" applyNumberFormat="1" applyFont="1" applyFill="1" applyBorder="1" applyAlignment="1">
      <alignment horizontal="right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3" fontId="252" fillId="5" borderId="94" xfId="58" applyNumberFormat="1" applyFont="1" applyFill="1" applyBorder="1" applyAlignment="1">
      <alignment vertical="center"/>
      <protection/>
    </xf>
    <xf numFmtId="3" fontId="252" fillId="5" borderId="23" xfId="58" applyNumberFormat="1" applyFont="1" applyFill="1" applyBorder="1" applyAlignment="1">
      <alignment vertical="center"/>
      <protection/>
    </xf>
    <xf numFmtId="186" fontId="240" fillId="45" borderId="28" xfId="58" applyNumberFormat="1" applyFont="1" applyFill="1" applyBorder="1" applyAlignment="1" applyProtection="1">
      <alignment horizontal="center" vertical="center"/>
      <protection/>
    </xf>
    <xf numFmtId="186" fontId="240" fillId="45" borderId="146" xfId="58" applyNumberFormat="1" applyFont="1" applyFill="1" applyBorder="1" applyAlignment="1" applyProtection="1">
      <alignment horizontal="center" vertical="center"/>
      <protection/>
    </xf>
    <xf numFmtId="3" fontId="252" fillId="5" borderId="93" xfId="58" applyNumberFormat="1" applyFont="1" applyFill="1" applyBorder="1" applyAlignment="1">
      <alignment vertical="center"/>
      <protection/>
    </xf>
    <xf numFmtId="3" fontId="252" fillId="5" borderId="93" xfId="58" applyNumberFormat="1" applyFont="1" applyFill="1" applyBorder="1" applyAlignment="1" applyProtection="1">
      <alignment vertical="center"/>
      <protection/>
    </xf>
    <xf numFmtId="3" fontId="13" fillId="39" borderId="92" xfId="58" applyNumberFormat="1" applyFont="1" applyFill="1" applyBorder="1" applyAlignment="1" applyProtection="1">
      <alignment horizontal="right" vertical="center"/>
      <protection locked="0"/>
    </xf>
    <xf numFmtId="3" fontId="252" fillId="5" borderId="95" xfId="58" applyNumberFormat="1" applyFont="1" applyFill="1" applyBorder="1" applyAlignment="1" applyProtection="1">
      <alignment vertical="center"/>
      <protection/>
    </xf>
    <xf numFmtId="186" fontId="240" fillId="45" borderId="174" xfId="58" applyNumberFormat="1" applyFont="1" applyFill="1" applyBorder="1" applyAlignment="1" applyProtection="1">
      <alignment horizontal="center" vertical="center"/>
      <protection/>
    </xf>
    <xf numFmtId="186" fontId="240" fillId="45" borderId="179" xfId="58" applyNumberFormat="1" applyFont="1" applyFill="1" applyBorder="1" applyAlignment="1" applyProtection="1">
      <alignment horizontal="center" vertical="center"/>
      <protection/>
    </xf>
    <xf numFmtId="186" fontId="240" fillId="45" borderId="23" xfId="58" applyNumberFormat="1" applyFont="1" applyFill="1" applyBorder="1" applyAlignment="1" applyProtection="1">
      <alignment horizontal="center" vertical="center"/>
      <protection/>
    </xf>
    <xf numFmtId="186" fontId="240" fillId="45" borderId="181" xfId="58" applyNumberFormat="1" applyFont="1" applyFill="1" applyBorder="1" applyAlignment="1" applyProtection="1">
      <alignment horizontal="center" vertical="center"/>
      <protection/>
    </xf>
    <xf numFmtId="3" fontId="8" fillId="39" borderId="182" xfId="58" applyNumberFormat="1" applyFont="1" applyFill="1" applyBorder="1" applyAlignment="1" applyProtection="1">
      <alignment vertical="center"/>
      <protection/>
    </xf>
    <xf numFmtId="3" fontId="8" fillId="39" borderId="112" xfId="58" applyNumberFormat="1" applyFont="1" applyFill="1" applyBorder="1" applyAlignment="1" applyProtection="1">
      <alignment vertical="center"/>
      <protection/>
    </xf>
    <xf numFmtId="186" fontId="240" fillId="53" borderId="183" xfId="58" applyNumberFormat="1" applyFont="1" applyFill="1" applyBorder="1" applyAlignment="1" applyProtection="1">
      <alignment horizontal="center" vertical="center"/>
      <protection/>
    </xf>
    <xf numFmtId="186" fontId="240" fillId="27" borderId="184" xfId="58" applyNumberFormat="1" applyFont="1" applyFill="1" applyBorder="1" applyAlignment="1" applyProtection="1">
      <alignment horizontal="center" vertical="center"/>
      <protection/>
    </xf>
    <xf numFmtId="186" fontId="240" fillId="27" borderId="185" xfId="58" applyNumberFormat="1" applyFont="1" applyFill="1" applyBorder="1" applyAlignment="1" applyProtection="1">
      <alignment horizontal="center" vertical="center"/>
      <protection/>
    </xf>
    <xf numFmtId="186" fontId="240" fillId="53" borderId="186" xfId="58" applyNumberFormat="1" applyFont="1" applyFill="1" applyBorder="1" applyAlignment="1" applyProtection="1">
      <alignment horizontal="center" vertical="center"/>
      <protection/>
    </xf>
    <xf numFmtId="3" fontId="13" fillId="39" borderId="35" xfId="58" applyNumberFormat="1" applyFont="1" applyFill="1" applyBorder="1" applyAlignment="1" applyProtection="1">
      <alignment horizontal="right" vertical="center"/>
      <protection locked="0"/>
    </xf>
    <xf numFmtId="186" fontId="240" fillId="53" borderId="172" xfId="58" applyNumberFormat="1" applyFont="1" applyFill="1" applyBorder="1" applyAlignment="1" applyProtection="1">
      <alignment horizontal="center" vertical="center"/>
      <protection/>
    </xf>
    <xf numFmtId="186" fontId="240" fillId="53" borderId="46" xfId="58" applyNumberFormat="1" applyFont="1" applyFill="1" applyBorder="1" applyAlignment="1" applyProtection="1">
      <alignment horizontal="center" vertical="center"/>
      <protection/>
    </xf>
    <xf numFmtId="179" fontId="316" fillId="77" borderId="31" xfId="66" applyNumberFormat="1" applyFont="1" applyFill="1" applyBorder="1" applyAlignment="1" quotePrefix="1">
      <alignment horizontal="right" vertical="center"/>
      <protection/>
    </xf>
    <xf numFmtId="0" fontId="8" fillId="77" borderId="26" xfId="66" applyFont="1" applyFill="1" applyBorder="1" applyAlignment="1" quotePrefix="1">
      <alignment horizontal="right" vertical="center"/>
      <protection/>
    </xf>
    <xf numFmtId="0" fontId="5" fillId="77" borderId="32" xfId="66" applyFont="1" applyFill="1" applyBorder="1" applyAlignment="1">
      <alignment horizontal="left" vertical="center" wrapText="1"/>
      <protection/>
    </xf>
    <xf numFmtId="3" fontId="247" fillId="47" borderId="19" xfId="58" applyNumberFormat="1" applyFont="1" applyFill="1" applyBorder="1" applyAlignment="1" applyProtection="1">
      <alignment horizontal="center" vertical="center" wrapText="1"/>
      <protection/>
    </xf>
    <xf numFmtId="0" fontId="45" fillId="39" borderId="113" xfId="61" applyFont="1" applyFill="1" applyBorder="1" applyAlignment="1" applyProtection="1">
      <alignment horizontal="center"/>
      <protection/>
    </xf>
    <xf numFmtId="0" fontId="45" fillId="39" borderId="117" xfId="61" applyFont="1" applyFill="1" applyBorder="1" applyAlignment="1" applyProtection="1">
      <alignment horizontal="center"/>
      <protection/>
    </xf>
    <xf numFmtId="0" fontId="45" fillId="39" borderId="114" xfId="61" applyFont="1" applyFill="1" applyBorder="1" applyAlignment="1" applyProtection="1">
      <alignment horizontal="center"/>
      <protection/>
    </xf>
    <xf numFmtId="0" fontId="317" fillId="58" borderId="103" xfId="62" applyFont="1" applyFill="1" applyBorder="1" applyAlignment="1" applyProtection="1">
      <alignment horizontal="center"/>
      <protection/>
    </xf>
    <xf numFmtId="1" fontId="45" fillId="32" borderId="108" xfId="61" applyNumberFormat="1" applyFont="1" applyFill="1" applyBorder="1" applyAlignment="1" applyProtection="1">
      <alignment horizontal="center"/>
      <protection/>
    </xf>
    <xf numFmtId="0" fontId="45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2" fillId="64" borderId="122" xfId="71" applyNumberFormat="1" applyFont="1" applyFill="1" applyBorder="1" applyAlignment="1" applyProtection="1">
      <alignment horizontal="center"/>
      <protection/>
    </xf>
    <xf numFmtId="38" fontId="252" fillId="64" borderId="41" xfId="71" applyNumberFormat="1" applyFont="1" applyFill="1" applyBorder="1" applyAlignment="1" applyProtection="1">
      <alignment horizontal="center"/>
      <protection/>
    </xf>
    <xf numFmtId="38" fontId="252" fillId="64" borderId="48" xfId="71" applyNumberFormat="1" applyFont="1" applyFill="1" applyBorder="1" applyAlignment="1" applyProtection="1">
      <alignment horizontal="center"/>
      <protection/>
    </xf>
    <xf numFmtId="0" fontId="45" fillId="5" borderId="150" xfId="61" applyFont="1" applyFill="1" applyBorder="1" applyAlignment="1" applyProtection="1">
      <alignment horizontal="center"/>
      <protection/>
    </xf>
    <xf numFmtId="0" fontId="45" fillId="5" borderId="151" xfId="61" applyFont="1" applyFill="1" applyBorder="1" applyAlignment="1" applyProtection="1">
      <alignment horizontal="center"/>
      <protection/>
    </xf>
    <xf numFmtId="0" fontId="45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13" fillId="39" borderId="122" xfId="71" applyNumberFormat="1" applyFont="1" applyFill="1" applyBorder="1" applyAlignment="1" applyProtection="1">
      <alignment horizontal="center"/>
      <protection/>
    </xf>
    <xf numFmtId="38" fontId="13" fillId="39" borderId="41" xfId="71" applyNumberFormat="1" applyFont="1" applyFill="1" applyBorder="1" applyAlignment="1" applyProtection="1">
      <alignment horizontal="center"/>
      <protection/>
    </xf>
    <xf numFmtId="38" fontId="13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8" xfId="71" applyNumberFormat="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center"/>
      <protection/>
    </xf>
    <xf numFmtId="0" fontId="45" fillId="63" borderId="151" xfId="61" applyFont="1" applyFill="1" applyBorder="1" applyAlignment="1" applyProtection="1" quotePrefix="1">
      <alignment horizontal="center"/>
      <protection/>
    </xf>
    <xf numFmtId="0" fontId="45" fillId="63" borderId="152" xfId="61" applyFont="1" applyFill="1" applyBorder="1" applyAlignment="1" applyProtection="1" quotePrefix="1">
      <alignment horizontal="center"/>
      <protection/>
    </xf>
    <xf numFmtId="38" fontId="63" fillId="39" borderId="141" xfId="71" applyNumberFormat="1" applyFont="1" applyFill="1" applyBorder="1" applyAlignment="1" applyProtection="1">
      <alignment horizontal="center"/>
      <protection/>
    </xf>
    <xf numFmtId="38" fontId="63" fillId="39" borderId="108" xfId="71" applyNumberFormat="1" applyFont="1" applyFill="1" applyBorder="1" applyAlignment="1" applyProtection="1">
      <alignment horizontal="center"/>
      <protection/>
    </xf>
    <xf numFmtId="38" fontId="63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center"/>
      <protection/>
    </xf>
    <xf numFmtId="0" fontId="45" fillId="42" borderId="151" xfId="61" applyFont="1" applyFill="1" applyBorder="1" applyAlignment="1" applyProtection="1">
      <alignment horizontal="center"/>
      <protection/>
    </xf>
    <xf numFmtId="0" fontId="45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17" fillId="39" borderId="26" xfId="62" applyFont="1" applyFill="1" applyBorder="1" applyAlignment="1" applyProtection="1">
      <alignment horizontal="center"/>
      <protection/>
    </xf>
    <xf numFmtId="0" fontId="317" fillId="39" borderId="0" xfId="62" applyFont="1" applyFill="1" applyBorder="1" applyAlignment="1" applyProtection="1">
      <alignment horizontal="center"/>
      <protection/>
    </xf>
    <xf numFmtId="0" fontId="317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1" fillId="42" borderId="14" xfId="58" applyFont="1" applyFill="1" applyBorder="1" applyAlignment="1" applyProtection="1">
      <alignment horizontal="center" vertical="center"/>
      <protection/>
    </xf>
    <xf numFmtId="0" fontId="61" fillId="42" borderId="15" xfId="58" applyFont="1" applyFill="1" applyBorder="1" applyAlignment="1" applyProtection="1">
      <alignment horizontal="center" vertical="center"/>
      <protection/>
    </xf>
    <xf numFmtId="0" fontId="61" fillId="42" borderId="16" xfId="58" applyFont="1" applyFill="1" applyBorder="1" applyAlignment="1" applyProtection="1">
      <alignment horizontal="center" vertical="center"/>
      <protection/>
    </xf>
    <xf numFmtId="0" fontId="61" fillId="39" borderId="40" xfId="61" applyFont="1" applyFill="1" applyBorder="1" applyAlignment="1" applyProtection="1">
      <alignment horizontal="center" vertical="center" wrapText="1"/>
      <protection/>
    </xf>
    <xf numFmtId="0" fontId="61" fillId="39" borderId="25" xfId="61" applyFont="1" applyFill="1" applyBorder="1" applyAlignment="1" applyProtection="1">
      <alignment horizontal="center" vertical="center" wrapText="1"/>
      <protection/>
    </xf>
    <xf numFmtId="0" fontId="61" fillId="39" borderId="98" xfId="61" applyFont="1" applyFill="1" applyBorder="1" applyAlignment="1" applyProtection="1">
      <alignment horizontal="center" vertical="center" wrapText="1"/>
      <protection/>
    </xf>
    <xf numFmtId="0" fontId="274" fillId="39" borderId="109" xfId="58" applyFont="1" applyFill="1" applyBorder="1" applyAlignment="1" applyProtection="1" quotePrefix="1">
      <alignment horizontal="center" vertical="center"/>
      <protection/>
    </xf>
    <xf numFmtId="0" fontId="274" fillId="39" borderId="25" xfId="58" applyFont="1" applyFill="1" applyBorder="1" applyAlignment="1" applyProtection="1" quotePrefix="1">
      <alignment horizontal="center" vertical="center"/>
      <protection/>
    </xf>
    <xf numFmtId="0" fontId="274" fillId="39" borderId="13" xfId="58" applyFont="1" applyFill="1" applyBorder="1" applyAlignment="1" applyProtection="1" quotePrefix="1">
      <alignment horizontal="center" vertical="center"/>
      <protection/>
    </xf>
    <xf numFmtId="184" fontId="222" fillId="39" borderId="109" xfId="53" applyNumberFormat="1" applyFill="1" applyBorder="1" applyAlignment="1" applyProtection="1">
      <alignment horizontal="center" vertical="center"/>
      <protection/>
    </xf>
    <xf numFmtId="184" fontId="281" fillId="39" borderId="13" xfId="58" applyNumberFormat="1" applyFont="1" applyFill="1" applyBorder="1" applyAlignment="1" applyProtection="1">
      <alignment horizontal="center" vertical="center"/>
      <protection/>
    </xf>
    <xf numFmtId="3" fontId="222" fillId="39" borderId="109" xfId="53" applyNumberFormat="1" applyFill="1" applyBorder="1" applyAlignment="1" applyProtection="1">
      <alignment horizontal="center"/>
      <protection/>
    </xf>
    <xf numFmtId="0" fontId="281" fillId="39" borderId="25" xfId="70" applyFont="1" applyFill="1" applyBorder="1" applyAlignment="1" applyProtection="1">
      <alignment horizontal="center"/>
      <protection/>
    </xf>
    <xf numFmtId="0" fontId="281" fillId="39" borderId="13" xfId="70" applyFont="1" applyFill="1" applyBorder="1" applyAlignment="1" applyProtection="1">
      <alignment horizontal="center"/>
      <protection/>
    </xf>
    <xf numFmtId="1" fontId="246" fillId="48" borderId="109" xfId="58" applyNumberFormat="1" applyFont="1" applyFill="1" applyBorder="1" applyAlignment="1" applyProtection="1">
      <alignment horizontal="center" vertical="center"/>
      <protection/>
    </xf>
    <xf numFmtId="1" fontId="246" fillId="48" borderId="13" xfId="58" applyNumberFormat="1" applyFont="1" applyFill="1" applyBorder="1" applyAlignment="1" applyProtection="1">
      <alignment horizontal="center" vertical="center"/>
      <protection/>
    </xf>
    <xf numFmtId="0" fontId="318" fillId="32" borderId="0" xfId="61" applyFont="1" applyFill="1" applyBorder="1" applyAlignment="1" applyProtection="1">
      <alignment horizontal="center"/>
      <protection/>
    </xf>
    <xf numFmtId="192" fontId="283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2" fillId="42" borderId="126" xfId="58" applyFont="1" applyFill="1" applyBorder="1" applyAlignment="1" applyProtection="1">
      <alignment horizontal="center" vertical="center" wrapText="1"/>
      <protection/>
    </xf>
    <xf numFmtId="0" fontId="72" fillId="42" borderId="19" xfId="58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2" fillId="48" borderId="109" xfId="53" applyFill="1" applyBorder="1" applyAlignment="1" applyProtection="1">
      <alignment horizontal="center" vertical="center"/>
      <protection locked="0"/>
    </xf>
    <xf numFmtId="0" fontId="45" fillId="48" borderId="25" xfId="58" applyFont="1" applyFill="1" applyBorder="1" applyAlignment="1" applyProtection="1">
      <alignment horizontal="center" vertical="center"/>
      <protection locked="0"/>
    </xf>
    <xf numFmtId="0" fontId="45" fillId="48" borderId="13" xfId="58" applyFont="1" applyFill="1" applyBorder="1" applyAlignment="1" applyProtection="1">
      <alignment horizontal="center" vertical="center"/>
      <protection locked="0"/>
    </xf>
    <xf numFmtId="1" fontId="246" fillId="48" borderId="109" xfId="58" applyNumberFormat="1" applyFont="1" applyFill="1" applyBorder="1" applyAlignment="1" applyProtection="1">
      <alignment horizontal="center" vertical="center"/>
      <protection locked="0"/>
    </xf>
    <xf numFmtId="1" fontId="246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1" fillId="5" borderId="25" xfId="66" applyFont="1" applyFill="1" applyBorder="1" applyAlignment="1" quotePrefix="1">
      <alignment horizontal="left" vertical="center" wrapText="1"/>
      <protection/>
    </xf>
    <xf numFmtId="0" fontId="319" fillId="5" borderId="25" xfId="58" applyFont="1" applyFill="1" applyBorder="1" applyAlignment="1">
      <alignment horizontal="left" vertical="center" wrapText="1"/>
      <protection/>
    </xf>
    <xf numFmtId="3" fontId="272" fillId="32" borderId="109" xfId="58" applyNumberFormat="1" applyFont="1" applyFill="1" applyBorder="1" applyAlignment="1" applyProtection="1">
      <alignment horizontal="center" vertical="center"/>
      <protection locked="0"/>
    </xf>
    <xf numFmtId="3" fontId="272" fillId="32" borderId="25" xfId="58" applyNumberFormat="1" applyFont="1" applyFill="1" applyBorder="1" applyAlignment="1" applyProtection="1">
      <alignment horizontal="center" vertical="center"/>
      <protection locked="0"/>
    </xf>
    <xf numFmtId="3" fontId="272" fillId="32" borderId="13" xfId="58" applyNumberFormat="1" applyFont="1" applyFill="1" applyBorder="1" applyAlignment="1" applyProtection="1">
      <alignment horizontal="center" vertical="center"/>
      <protection locked="0"/>
    </xf>
    <xf numFmtId="3" fontId="320" fillId="32" borderId="109" xfId="58" applyNumberFormat="1" applyFont="1" applyFill="1" applyBorder="1" applyAlignment="1" applyProtection="1">
      <alignment horizontal="center" vertical="center"/>
      <protection locked="0"/>
    </xf>
    <xf numFmtId="3" fontId="320" fillId="32" borderId="25" xfId="58" applyNumberFormat="1" applyFont="1" applyFill="1" applyBorder="1" applyAlignment="1" applyProtection="1">
      <alignment horizontal="center" vertical="center"/>
      <protection locked="0"/>
    </xf>
    <xf numFmtId="3" fontId="320" fillId="32" borderId="13" xfId="58" applyNumberFormat="1" applyFont="1" applyFill="1" applyBorder="1" applyAlignment="1" applyProtection="1">
      <alignment horizontal="center" vertical="center"/>
      <protection locked="0"/>
    </xf>
    <xf numFmtId="0" fontId="264" fillId="4" borderId="25" xfId="66" applyFont="1" applyFill="1" applyBorder="1" applyAlignment="1" quotePrefix="1">
      <alignment horizontal="left" vertical="center" wrapText="1"/>
      <protection/>
    </xf>
    <xf numFmtId="0" fontId="321" fillId="4" borderId="25" xfId="58" applyFont="1" applyFill="1" applyBorder="1" applyAlignment="1">
      <alignment horizontal="left" vertical="center" wrapText="1"/>
      <protection/>
    </xf>
    <xf numFmtId="0" fontId="264" fillId="4" borderId="25" xfId="58" applyFont="1" applyFill="1" applyBorder="1" applyAlignment="1">
      <alignment horizontal="left" vertical="center"/>
      <protection/>
    </xf>
    <xf numFmtId="0" fontId="264" fillId="4" borderId="25" xfId="58" applyFont="1" applyFill="1" applyBorder="1" applyAlignment="1">
      <alignment horizontal="left" vertical="center" wrapText="1"/>
      <protection/>
    </xf>
    <xf numFmtId="0" fontId="264" fillId="4" borderId="98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horizontal="left" vertical="center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4" fillId="4" borderId="25" xfId="58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64" fillId="4" borderId="25" xfId="66" applyFont="1" applyFill="1" applyBorder="1" applyAlignment="1" quotePrefix="1">
      <alignment horizontal="left" vertical="center"/>
      <protection/>
    </xf>
    <xf numFmtId="0" fontId="264" fillId="4" borderId="21" xfId="66" applyFont="1" applyFill="1" applyBorder="1" applyAlignment="1">
      <alignment vertical="center" wrapText="1"/>
      <protection/>
    </xf>
    <xf numFmtId="0" fontId="264" fillId="4" borderId="98" xfId="66" applyFont="1" applyFill="1" applyBorder="1" applyAlignment="1">
      <alignment horizontal="left" vertical="center"/>
      <protection/>
    </xf>
    <xf numFmtId="0" fontId="264" fillId="4" borderId="25" xfId="66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vertical="center" wrapText="1"/>
      <protection/>
    </xf>
    <xf numFmtId="0" fontId="321" fillId="4" borderId="25" xfId="58" applyFont="1" applyFill="1" applyBorder="1" applyAlignment="1">
      <alignment vertical="center" wrapText="1"/>
      <protection/>
    </xf>
    <xf numFmtId="0" fontId="243" fillId="48" borderId="109" xfId="58" applyFont="1" applyFill="1" applyBorder="1" applyAlignment="1" applyProtection="1">
      <alignment horizontal="center" vertical="center" wrapText="1"/>
      <protection/>
    </xf>
    <xf numFmtId="0" fontId="243" fillId="48" borderId="25" xfId="58" applyFont="1" applyFill="1" applyBorder="1" applyAlignment="1" applyProtection="1">
      <alignment horizontal="center" vertical="center" wrapText="1"/>
      <protection/>
    </xf>
    <xf numFmtId="0" fontId="243" fillId="48" borderId="13" xfId="58" applyFont="1" applyFill="1" applyBorder="1" applyAlignment="1" applyProtection="1">
      <alignment horizontal="center" vertical="center" wrapText="1"/>
      <protection/>
    </xf>
    <xf numFmtId="0" fontId="274" fillId="32" borderId="109" xfId="58" applyFont="1" applyFill="1" applyBorder="1" applyAlignment="1" applyProtection="1">
      <alignment vertical="center" wrapText="1"/>
      <protection/>
    </xf>
    <xf numFmtId="0" fontId="274" fillId="32" borderId="25" xfId="58" applyFont="1" applyFill="1" applyBorder="1" applyAlignment="1" applyProtection="1">
      <alignment vertical="center" wrapText="1"/>
      <protection/>
    </xf>
    <xf numFmtId="0" fontId="274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1" fillId="5" borderId="25" xfId="66" applyFont="1" applyFill="1" applyBorder="1" applyAlignment="1" applyProtection="1" quotePrefix="1">
      <alignment horizontal="left" vertical="center" wrapText="1"/>
      <protection/>
    </xf>
    <xf numFmtId="0" fontId="319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6" fillId="48" borderId="25" xfId="58" applyFont="1" applyFill="1" applyBorder="1" applyAlignment="1" applyProtection="1">
      <alignment wrapText="1"/>
      <protection/>
    </xf>
    <xf numFmtId="0" fontId="246" fillId="48" borderId="98" xfId="58" applyFont="1" applyFill="1" applyBorder="1" applyAlignment="1" applyProtection="1">
      <alignment wrapText="1"/>
      <protection/>
    </xf>
    <xf numFmtId="0" fontId="246" fillId="32" borderId="109" xfId="58" applyFont="1" applyFill="1" applyBorder="1" applyAlignment="1" applyProtection="1">
      <alignment horizontal="left" vertical="center"/>
      <protection/>
    </xf>
    <xf numFmtId="0" fontId="246" fillId="32" borderId="98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6" fillId="48" borderId="25" xfId="58" applyFont="1" applyFill="1" applyBorder="1" applyAlignment="1" applyProtection="1">
      <alignment horizontal="left"/>
      <protection/>
    </xf>
    <xf numFmtId="0" fontId="246" fillId="48" borderId="98" xfId="58" applyFont="1" applyFill="1" applyBorder="1" applyAlignment="1" applyProtection="1">
      <alignment horizontal="left"/>
      <protection/>
    </xf>
    <xf numFmtId="0" fontId="246" fillId="48" borderId="25" xfId="58" applyFont="1" applyFill="1" applyBorder="1" applyAlignment="1" applyProtection="1">
      <alignment horizontal="left" vertical="center"/>
      <protection/>
    </xf>
    <xf numFmtId="0" fontId="246" fillId="48" borderId="98" xfId="58" applyFont="1" applyFill="1" applyBorder="1" applyAlignment="1" applyProtection="1">
      <alignment horizontal="left" vertical="center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0" fontId="246" fillId="48" borderId="98" xfId="58" applyFont="1" applyFill="1" applyBorder="1" applyAlignment="1" applyProtection="1">
      <alignment vertical="center" wrapText="1"/>
      <protection/>
    </xf>
    <xf numFmtId="0" fontId="246" fillId="48" borderId="25" xfId="66" applyFont="1" applyFill="1" applyBorder="1" applyAlignment="1" applyProtection="1" quotePrefix="1">
      <alignment horizontal="left" vertical="center" wrapText="1"/>
      <protection/>
    </xf>
    <xf numFmtId="0" fontId="246" fillId="48" borderId="98" xfId="66" applyFont="1" applyFill="1" applyBorder="1" applyAlignment="1" applyProtection="1" quotePrefix="1">
      <alignment horizontal="left" vertical="center" wrapText="1"/>
      <protection/>
    </xf>
    <xf numFmtId="0" fontId="246" fillId="48" borderId="25" xfId="66" applyFont="1" applyFill="1" applyBorder="1" applyAlignment="1" applyProtection="1">
      <alignment horizontal="left" vertical="center"/>
      <protection/>
    </xf>
    <xf numFmtId="0" fontId="246" fillId="48" borderId="98" xfId="66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/>
      <protection/>
    </xf>
    <xf numFmtId="0" fontId="246" fillId="48" borderId="98" xfId="66" applyFont="1" applyFill="1" applyBorder="1" applyAlignment="1" applyProtection="1" quotePrefix="1">
      <alignment horizontal="left" vertical="center"/>
      <protection/>
    </xf>
    <xf numFmtId="0" fontId="246" fillId="48" borderId="25" xfId="66" applyFont="1" applyFill="1" applyBorder="1" applyAlignment="1" applyProtection="1">
      <alignment vertical="center" wrapText="1"/>
      <protection/>
    </xf>
    <xf numFmtId="0" fontId="246" fillId="48" borderId="98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0" fontId="48" fillId="44" borderId="98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58" applyFont="1" applyFill="1" applyBorder="1" applyAlignment="1" applyProtection="1">
      <alignment horizontal="center" vertical="center" wrapText="1"/>
      <protection locked="0"/>
    </xf>
    <xf numFmtId="0" fontId="243" fillId="48" borderId="25" xfId="58" applyFont="1" applyFill="1" applyBorder="1" applyAlignment="1" applyProtection="1">
      <alignment horizontal="center" vertical="center" wrapText="1"/>
      <protection locked="0"/>
    </xf>
    <xf numFmtId="0" fontId="243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301" fillId="42" borderId="14" xfId="58" applyFont="1" applyFill="1" applyBorder="1" applyAlignment="1" applyProtection="1">
      <alignment horizontal="center" vertical="center"/>
      <protection/>
    </xf>
    <xf numFmtId="0" fontId="301" fillId="42" borderId="15" xfId="58" applyFont="1" applyFill="1" applyBorder="1" applyAlignment="1" applyProtection="1">
      <alignment horizontal="center" vertical="center"/>
      <protection/>
    </xf>
    <xf numFmtId="0" fontId="301" fillId="42" borderId="16" xfId="58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58" applyFont="1" applyFill="1" applyBorder="1" applyAlignment="1" applyProtection="1">
      <alignment horizontal="center" vertical="center"/>
      <protection/>
    </xf>
    <xf numFmtId="0" fontId="49" fillId="13" borderId="15" xfId="58" applyFont="1" applyFill="1" applyBorder="1" applyAlignment="1" applyProtection="1">
      <alignment horizontal="center" vertical="center"/>
      <protection/>
    </xf>
    <xf numFmtId="0" fontId="49" fillId="13" borderId="16" xfId="58" applyFont="1" applyFill="1" applyBorder="1" applyAlignment="1" applyProtection="1">
      <alignment horizontal="center" vertical="center"/>
      <protection/>
    </xf>
    <xf numFmtId="0" fontId="274" fillId="32" borderId="109" xfId="58" applyFont="1" applyFill="1" applyBorder="1" applyAlignment="1" applyProtection="1">
      <alignment horizontal="center" vertical="center" wrapText="1"/>
      <protection/>
    </xf>
    <xf numFmtId="0" fontId="274" fillId="32" borderId="25" xfId="58" applyFont="1" applyFill="1" applyBorder="1" applyAlignment="1" applyProtection="1">
      <alignment horizontal="center" vertical="center" wrapText="1"/>
      <protection/>
    </xf>
    <xf numFmtId="0" fontId="274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23">
        <f>+OTCHET!B9</f>
        <v>0</v>
      </c>
      <c r="C2" s="1724"/>
      <c r="D2" s="1725"/>
      <c r="E2" s="1022"/>
      <c r="F2" s="1023">
        <f>+OTCHET!H9</f>
        <v>0</v>
      </c>
      <c r="G2" s="1024" t="str">
        <f>+OTCHET!F12</f>
        <v>6903</v>
      </c>
      <c r="H2" s="1025"/>
      <c r="I2" s="1726">
        <f>+OTCHET!H603</f>
        <v>0</v>
      </c>
      <c r="J2" s="1727"/>
      <c r="K2" s="1016"/>
      <c r="L2" s="1728" t="str">
        <f>OTCHET!H601</f>
        <v>finansi_dulovo@abv.bg</v>
      </c>
      <c r="M2" s="1729"/>
      <c r="N2" s="1730"/>
      <c r="O2" s="1026"/>
      <c r="P2" s="1027">
        <f>OTCHET!E15</f>
        <v>96</v>
      </c>
      <c r="Q2" s="1028" t="str">
        <f>OTCHET!F15</f>
        <v>СЕС - ДЕС</v>
      </c>
      <c r="R2" s="1029"/>
      <c r="S2" s="1009" t="s">
        <v>1016</v>
      </c>
      <c r="T2" s="1731">
        <f>+OTCHET!I9</f>
        <v>0</v>
      </c>
      <c r="U2" s="1732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33" t="s">
        <v>1019</v>
      </c>
      <c r="T4" s="1733"/>
      <c r="U4" s="1733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42766</v>
      </c>
      <c r="M6" s="1022"/>
      <c r="N6" s="1047" t="s">
        <v>1021</v>
      </c>
      <c r="O6" s="1011"/>
      <c r="P6" s="1048">
        <f>OTCHET!F9</f>
        <v>42766</v>
      </c>
      <c r="Q6" s="1047" t="s">
        <v>1021</v>
      </c>
      <c r="R6" s="1049"/>
      <c r="S6" s="1734">
        <f>+Q4</f>
        <v>2017</v>
      </c>
      <c r="T6" s="1734"/>
      <c r="U6" s="1734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17" t="s">
        <v>997</v>
      </c>
      <c r="T8" s="1718"/>
      <c r="U8" s="1719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42766</v>
      </c>
      <c r="H9" s="1022"/>
      <c r="I9" s="1072">
        <f>+L4</f>
        <v>2017</v>
      </c>
      <c r="J9" s="1073">
        <f>+L6</f>
        <v>42766</v>
      </c>
      <c r="K9" s="1074"/>
      <c r="L9" s="1075">
        <f>+L6</f>
        <v>42766</v>
      </c>
      <c r="M9" s="1074"/>
      <c r="N9" s="1076">
        <f>+L6</f>
        <v>42766</v>
      </c>
      <c r="O9" s="1077"/>
      <c r="P9" s="1078">
        <f>+L4</f>
        <v>2017</v>
      </c>
      <c r="Q9" s="1076">
        <f>+L6</f>
        <v>42766</v>
      </c>
      <c r="R9" s="1049"/>
      <c r="S9" s="1720" t="s">
        <v>998</v>
      </c>
      <c r="T9" s="1721"/>
      <c r="U9" s="1722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81" t="s">
        <v>1036</v>
      </c>
      <c r="T13" s="1682"/>
      <c r="U13" s="1683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72" t="s">
        <v>1038</v>
      </c>
      <c r="T14" s="1673"/>
      <c r="U14" s="1674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72" t="s">
        <v>1040</v>
      </c>
      <c r="T15" s="1673"/>
      <c r="U15" s="1674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72" t="s">
        <v>1042</v>
      </c>
      <c r="T16" s="1673"/>
      <c r="U16" s="1674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72" t="s">
        <v>1044</v>
      </c>
      <c r="T17" s="1673"/>
      <c r="U17" s="1674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72" t="s">
        <v>1046</v>
      </c>
      <c r="T18" s="1673"/>
      <c r="U18" s="1674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72" t="s">
        <v>1048</v>
      </c>
      <c r="T19" s="1673"/>
      <c r="U19" s="1674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72" t="s">
        <v>1050</v>
      </c>
      <c r="T20" s="1673"/>
      <c r="U20" s="1674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2" t="s">
        <v>1052</v>
      </c>
      <c r="T21" s="1703"/>
      <c r="U21" s="1704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687" t="s">
        <v>1054</v>
      </c>
      <c r="T22" s="1688"/>
      <c r="U22" s="168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81" t="s">
        <v>1057</v>
      </c>
      <c r="T24" s="1682"/>
      <c r="U24" s="1683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72" t="s">
        <v>1059</v>
      </c>
      <c r="T25" s="1673"/>
      <c r="U25" s="1674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2" t="s">
        <v>1061</v>
      </c>
      <c r="T26" s="1703"/>
      <c r="U26" s="1704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687" t="s">
        <v>1063</v>
      </c>
      <c r="T27" s="1688"/>
      <c r="U27" s="168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687" t="s">
        <v>1070</v>
      </c>
      <c r="T34" s="1688"/>
      <c r="U34" s="168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4" t="s">
        <v>1072</v>
      </c>
      <c r="T35" s="1715"/>
      <c r="U35" s="1716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08" t="s">
        <v>1074</v>
      </c>
      <c r="T36" s="1709"/>
      <c r="U36" s="1710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1" t="s">
        <v>1076</v>
      </c>
      <c r="T37" s="1712"/>
      <c r="U37" s="1713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687" t="s">
        <v>1078</v>
      </c>
      <c r="T39" s="1688"/>
      <c r="U39" s="168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81" t="s">
        <v>1081</v>
      </c>
      <c r="T41" s="1682"/>
      <c r="U41" s="1683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72" t="s">
        <v>1083</v>
      </c>
      <c r="T42" s="1673"/>
      <c r="U42" s="1674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72" t="s">
        <v>1085</v>
      </c>
      <c r="T43" s="1673"/>
      <c r="U43" s="1674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2" t="s">
        <v>1087</v>
      </c>
      <c r="T44" s="1703"/>
      <c r="U44" s="1704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687" t="s">
        <v>1089</v>
      </c>
      <c r="T45" s="1688"/>
      <c r="U45" s="168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699" t="s">
        <v>1091</v>
      </c>
      <c r="T47" s="1700"/>
      <c r="U47" s="170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81" t="s">
        <v>1095</v>
      </c>
      <c r="T50" s="1682"/>
      <c r="U50" s="1683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72" t="s">
        <v>1097</v>
      </c>
      <c r="T51" s="1673"/>
      <c r="U51" s="1674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72" t="s">
        <v>1099</v>
      </c>
      <c r="T52" s="1673"/>
      <c r="U52" s="1674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72" t="s">
        <v>1101</v>
      </c>
      <c r="T53" s="1673"/>
      <c r="U53" s="1674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2" t="s">
        <v>1103</v>
      </c>
      <c r="T54" s="1703"/>
      <c r="U54" s="1704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687" t="s">
        <v>1105</v>
      </c>
      <c r="T55" s="1688"/>
      <c r="U55" s="168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81" t="s">
        <v>1108</v>
      </c>
      <c r="T57" s="1682"/>
      <c r="U57" s="1683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72" t="s">
        <v>1110</v>
      </c>
      <c r="T58" s="1673"/>
      <c r="U58" s="1674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72" t="s">
        <v>1112</v>
      </c>
      <c r="T59" s="1673"/>
      <c r="U59" s="1674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2" t="s">
        <v>1114</v>
      </c>
      <c r="T60" s="1703"/>
      <c r="U60" s="1704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687" t="s">
        <v>1118</v>
      </c>
      <c r="T62" s="1688"/>
      <c r="U62" s="168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81" t="s">
        <v>1121</v>
      </c>
      <c r="T64" s="1682"/>
      <c r="U64" s="1683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72" t="s">
        <v>1123</v>
      </c>
      <c r="T65" s="1673"/>
      <c r="U65" s="1674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687" t="s">
        <v>1125</v>
      </c>
      <c r="T66" s="1688"/>
      <c r="U66" s="168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81" t="s">
        <v>1128</v>
      </c>
      <c r="T68" s="1682"/>
      <c r="U68" s="1683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72" t="s">
        <v>1130</v>
      </c>
      <c r="T69" s="1673"/>
      <c r="U69" s="1674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687" t="s">
        <v>1132</v>
      </c>
      <c r="T70" s="1688"/>
      <c r="U70" s="168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81" t="s">
        <v>1135</v>
      </c>
      <c r="T72" s="1682"/>
      <c r="U72" s="1683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72" t="s">
        <v>1137</v>
      </c>
      <c r="T73" s="1673"/>
      <c r="U73" s="1674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687" t="s">
        <v>1139</v>
      </c>
      <c r="T74" s="1688"/>
      <c r="U74" s="168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690" t="s">
        <v>1141</v>
      </c>
      <c r="T76" s="1691"/>
      <c r="U76" s="1692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81" t="s">
        <v>1144</v>
      </c>
      <c r="T78" s="1682"/>
      <c r="U78" s="1683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72" t="s">
        <v>1146</v>
      </c>
      <c r="T79" s="1673"/>
      <c r="U79" s="1674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678" t="s">
        <v>1148</v>
      </c>
      <c r="T80" s="1679"/>
      <c r="U80" s="1680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05">
        <f>+IF(+SUM(F81:N81)=0,0,"Контрола: дефицит/излишък = финансиране с обратен знак (Г. + Д. = 0)")</f>
        <v>0</v>
      </c>
      <c r="C81" s="1706"/>
      <c r="D81" s="1707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81" t="s">
        <v>1154</v>
      </c>
      <c r="T86" s="1682"/>
      <c r="U86" s="1683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72" t="s">
        <v>1156</v>
      </c>
      <c r="T87" s="1673"/>
      <c r="U87" s="1674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687" t="s">
        <v>1158</v>
      </c>
      <c r="T88" s="1688"/>
      <c r="U88" s="168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81" t="s">
        <v>1161</v>
      </c>
      <c r="T90" s="1682"/>
      <c r="U90" s="1683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72" t="s">
        <v>1163</v>
      </c>
      <c r="T91" s="1673"/>
      <c r="U91" s="1674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72" t="s">
        <v>1165</v>
      </c>
      <c r="T92" s="1673"/>
      <c r="U92" s="1674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2" t="s">
        <v>1167</v>
      </c>
      <c r="T93" s="1703"/>
      <c r="U93" s="1704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687" t="s">
        <v>1169</v>
      </c>
      <c r="T94" s="1688"/>
      <c r="U94" s="168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81" t="s">
        <v>1172</v>
      </c>
      <c r="T96" s="1682"/>
      <c r="U96" s="1683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72" t="s">
        <v>1174</v>
      </c>
      <c r="T97" s="1673"/>
      <c r="U97" s="1674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687" t="s">
        <v>1176</v>
      </c>
      <c r="T98" s="1688"/>
      <c r="U98" s="168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699" t="s">
        <v>1178</v>
      </c>
      <c r="T100" s="1700"/>
      <c r="U100" s="170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81" t="s">
        <v>1182</v>
      </c>
      <c r="T103" s="1682"/>
      <c r="U103" s="1683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72" t="s">
        <v>1184</v>
      </c>
      <c r="T104" s="1673"/>
      <c r="U104" s="1674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687" t="s">
        <v>1186</v>
      </c>
      <c r="T105" s="1688"/>
      <c r="U105" s="168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693" t="s">
        <v>1189</v>
      </c>
      <c r="T107" s="1694"/>
      <c r="U107" s="1695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696" t="s">
        <v>1191</v>
      </c>
      <c r="T108" s="1697"/>
      <c r="U108" s="1698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687" t="s">
        <v>1193</v>
      </c>
      <c r="T109" s="1688"/>
      <c r="U109" s="168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81" t="s">
        <v>1196</v>
      </c>
      <c r="T111" s="1682"/>
      <c r="U111" s="1683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72" t="s">
        <v>1198</v>
      </c>
      <c r="T112" s="1673"/>
      <c r="U112" s="1674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687" t="s">
        <v>1200</v>
      </c>
      <c r="T113" s="1688"/>
      <c r="U113" s="168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0</v>
      </c>
      <c r="M115" s="1098"/>
      <c r="N115" s="1135">
        <f>+ROUND(+G115+J115+L115,0)</f>
        <v>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0</v>
      </c>
      <c r="R115" s="1049"/>
      <c r="S115" s="1681" t="s">
        <v>1203</v>
      </c>
      <c r="T115" s="1682"/>
      <c r="U115" s="1683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72" t="s">
        <v>1205</v>
      </c>
      <c r="T116" s="1673"/>
      <c r="U116" s="1674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0</v>
      </c>
      <c r="M117" s="1098"/>
      <c r="N117" s="1212">
        <f>+ROUND(+SUM(N115:N116),0)</f>
        <v>0</v>
      </c>
      <c r="O117" s="1100"/>
      <c r="P117" s="1210">
        <f>+ROUND(+SUM(P115:P116),0)</f>
        <v>0</v>
      </c>
      <c r="Q117" s="1211">
        <f>+ROUND(+SUM(Q115:Q116),0)</f>
        <v>0</v>
      </c>
      <c r="R117" s="1049"/>
      <c r="S117" s="1687" t="s">
        <v>1207</v>
      </c>
      <c r="T117" s="1688"/>
      <c r="U117" s="168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0</v>
      </c>
      <c r="M119" s="1098"/>
      <c r="N119" s="1237">
        <f>+ROUND(N105+N109+N113+N117,0)</f>
        <v>0</v>
      </c>
      <c r="O119" s="1100"/>
      <c r="P119" s="1283">
        <f>+ROUND(P105+P109+P113+P117,0)</f>
        <v>0</v>
      </c>
      <c r="Q119" s="1236">
        <f>+ROUND(Q105+Q109+Q113+Q117,0)</f>
        <v>0</v>
      </c>
      <c r="R119" s="1049"/>
      <c r="S119" s="1690" t="s">
        <v>1209</v>
      </c>
      <c r="T119" s="1691"/>
      <c r="U119" s="1692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81" t="s">
        <v>1212</v>
      </c>
      <c r="T121" s="1682"/>
      <c r="U121" s="1683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72" t="s">
        <v>1216</v>
      </c>
      <c r="T123" s="1673"/>
      <c r="U123" s="1674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75" t="s">
        <v>1218</v>
      </c>
      <c r="T124" s="1676"/>
      <c r="U124" s="1677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78" t="s">
        <v>1220</v>
      </c>
      <c r="T125" s="1679"/>
      <c r="U125" s="1680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0</v>
      </c>
      <c r="M127" s="1098"/>
      <c r="N127" s="1112">
        <f>+ROUND(+G127+J127+L127,0)</f>
        <v>0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0</v>
      </c>
      <c r="R127" s="1049"/>
      <c r="S127" s="1681" t="s">
        <v>1223</v>
      </c>
      <c r="T127" s="1682"/>
      <c r="U127" s="1683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72" t="s">
        <v>1225</v>
      </c>
      <c r="T128" s="1673"/>
      <c r="U128" s="1674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0</v>
      </c>
      <c r="M129" s="1098"/>
      <c r="N129" s="1124">
        <f>+ROUND(+G129+J129+L129,0)</f>
        <v>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0</v>
      </c>
      <c r="R129" s="1049"/>
      <c r="S129" s="1684" t="s">
        <v>1227</v>
      </c>
      <c r="T129" s="1685"/>
      <c r="U129" s="1686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0</v>
      </c>
      <c r="M130" s="1098"/>
      <c r="N130" s="1299">
        <f>+ROUND(+N129-N127-N128,0)</f>
        <v>0</v>
      </c>
      <c r="O130" s="1100"/>
      <c r="P130" s="1297">
        <f>+ROUND(+P129-P127-P128,0)</f>
        <v>0</v>
      </c>
      <c r="Q130" s="1298">
        <f>+ROUND(+Q129-Q127-Q128,0)</f>
        <v>0</v>
      </c>
      <c r="R130" s="1049"/>
      <c r="S130" s="1666" t="s">
        <v>1229</v>
      </c>
      <c r="T130" s="1667"/>
      <c r="U130" s="1668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69">
        <f>+IF(+SUM(F131:N131)=0,0,"Контрола: дефицит/излишък = финансиране с обратен знак (Г. + Д. = 0)")</f>
        <v>0</v>
      </c>
      <c r="C131" s="1669"/>
      <c r="D131" s="1669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09.02.2017г.</v>
      </c>
      <c r="D132" s="1250" t="s">
        <v>1231</v>
      </c>
      <c r="E132" s="1022"/>
      <c r="F132" s="1670"/>
      <c r="G132" s="1670"/>
      <c r="H132" s="1022"/>
      <c r="I132" s="1307" t="s">
        <v>1232</v>
      </c>
      <c r="J132" s="1308"/>
      <c r="K132" s="1022"/>
      <c r="L132" s="1670"/>
      <c r="M132" s="1670"/>
      <c r="N132" s="1670"/>
      <c r="O132" s="1302"/>
      <c r="P132" s="1671"/>
      <c r="Q132" s="1671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42766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35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Дулово</v>
      </c>
      <c r="C13" s="714"/>
      <c r="D13" s="714"/>
      <c r="E13" s="717" t="str">
        <f>+OTCHET!E12</f>
        <v>код по ЕБК:</v>
      </c>
      <c r="F13" s="233" t="str">
        <f>+OTCHET!F12</f>
        <v>6903</v>
      </c>
      <c r="G13" s="691"/>
      <c r="H13" s="236"/>
      <c r="I13" s="1736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36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37" t="s">
        <v>2055</v>
      </c>
      <c r="F17" s="1739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38"/>
      <c r="F18" s="1740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0</v>
      </c>
      <c r="G84" s="909">
        <f>+G85+G86</f>
        <v>0</v>
      </c>
      <c r="H84" s="910">
        <f>+H85+H86</f>
        <v>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0</v>
      </c>
      <c r="G86" s="967">
        <f>+OTCHET!I517+OTCHET!I520+OTCHET!I540</f>
        <v>0</v>
      </c>
      <c r="H86" s="968">
        <f>+OTCHET!J517+OTCHET!J520+OTCHET!J540</f>
        <v>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0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finansi_dulovo@abv.bg</v>
      </c>
      <c r="C105" s="989"/>
      <c r="D105" s="989"/>
      <c r="E105" s="671"/>
      <c r="F105" s="705"/>
      <c r="G105" s="1378" t="str">
        <f>+OTCHET!E601</f>
        <v>0864 2 20 83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41" t="s">
        <v>1010</v>
      </c>
      <c r="H106" s="1741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42" t="str">
        <f>+OTCHET!D599</f>
        <v>Катя Христова</v>
      </c>
      <c r="F108" s="1742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42" t="str">
        <f>+OTCHET!G596</f>
        <v>Светла Господинова</v>
      </c>
      <c r="F112" s="1742"/>
      <c r="G112" s="1005"/>
      <c r="H112" s="691"/>
      <c r="I112" s="1377" t="str">
        <f>+OTCHET!G599</f>
        <v>Д-р Юксел Ахмед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4">
      <selection activeCell="H601" sqref="H601:J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17" t="str">
        <f>VLOOKUP(E15,SMETKA,2,FALSE)</f>
        <v>ОТЧЕТНИ ДАННИ ПО ЕБК ЗА СМЕТКИТЕ ЗА СРЕДСТВАТА ОТ ЕВРОПЕЙСКИЯ СЪЮЗ - ДЕС</v>
      </c>
      <c r="C7" s="1818"/>
      <c r="D7" s="181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9"/>
      <c r="C9" s="1820"/>
      <c r="D9" s="1821"/>
      <c r="E9" s="115">
        <v>42736</v>
      </c>
      <c r="F9" s="116">
        <v>42766</v>
      </c>
      <c r="G9" s="113"/>
      <c r="H9" s="1419"/>
      <c r="I9" s="1751"/>
      <c r="J9" s="1752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януари</v>
      </c>
      <c r="G10" s="113"/>
      <c r="H10" s="114"/>
      <c r="I10" s="1753" t="s">
        <v>991</v>
      </c>
      <c r="J10" s="175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4"/>
      <c r="J11" s="1754"/>
      <c r="K11" s="113"/>
      <c r="L11" s="113"/>
      <c r="M11" s="7">
        <v>1</v>
      </c>
      <c r="N11" s="108"/>
    </row>
    <row r="12" spans="2:14" ht="27" customHeight="1">
      <c r="B12" s="1781" t="str">
        <f>VLOOKUP(F12,PRBK,2,FALSE)</f>
        <v>Дулово</v>
      </c>
      <c r="C12" s="1782"/>
      <c r="D12" s="1783"/>
      <c r="E12" s="118" t="s">
        <v>985</v>
      </c>
      <c r="F12" s="1593" t="s">
        <v>1567</v>
      </c>
      <c r="G12" s="113"/>
      <c r="H12" s="114"/>
      <c r="I12" s="1754"/>
      <c r="J12" s="1754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22" t="s">
        <v>2045</v>
      </c>
      <c r="F19" s="1823"/>
      <c r="G19" s="1823"/>
      <c r="H19" s="1824"/>
      <c r="I19" s="1828" t="s">
        <v>2046</v>
      </c>
      <c r="J19" s="1829"/>
      <c r="K19" s="1829"/>
      <c r="L19" s="183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5" t="s">
        <v>477</v>
      </c>
      <c r="D22" s="181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5" t="s">
        <v>479</v>
      </c>
      <c r="D28" s="1816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5" t="s">
        <v>131</v>
      </c>
      <c r="D33" s="1816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5" t="s">
        <v>125</v>
      </c>
      <c r="D39" s="1816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90"/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90"/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89"/>
      <c r="G137" s="190"/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62">
        <v>113</v>
      </c>
      <c r="B169" s="1663"/>
      <c r="C169" s="1662"/>
      <c r="D169" s="1664" t="s">
        <v>2024</v>
      </c>
      <c r="E169" s="1626">
        <v>0</v>
      </c>
      <c r="F169" s="1626">
        <v>0</v>
      </c>
      <c r="G169" s="159"/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13" t="str">
        <f>$B$7</f>
        <v>ОТЧЕТНИ ДАННИ ПО ЕБК ЗА СМЕТКИТЕ ЗА СРЕДСТВАТА ОТ ЕВРОПЕЙСКИЯ СЪЮЗ - ДЕС</v>
      </c>
      <c r="C173" s="1814"/>
      <c r="D173" s="181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8">
        <f>$B$9</f>
        <v>0</v>
      </c>
      <c r="C175" s="1779"/>
      <c r="D175" s="1780"/>
      <c r="E175" s="115">
        <f>$E$9</f>
        <v>42736</v>
      </c>
      <c r="F175" s="227">
        <f>$F$9</f>
        <v>42766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81" t="str">
        <f>$B$12</f>
        <v>Дулово</v>
      </c>
      <c r="C178" s="1782"/>
      <c r="D178" s="1783"/>
      <c r="E178" s="232" t="s">
        <v>910</v>
      </c>
      <c r="F178" s="233" t="str">
        <f>$F$12</f>
        <v>6903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22" t="s">
        <v>2047</v>
      </c>
      <c r="F182" s="1823"/>
      <c r="G182" s="1823"/>
      <c r="H182" s="1824"/>
      <c r="I182" s="1831" t="s">
        <v>2048</v>
      </c>
      <c r="J182" s="1832"/>
      <c r="K182" s="1832"/>
      <c r="L182" s="183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11" t="s">
        <v>763</v>
      </c>
      <c r="D186" s="181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07" t="s">
        <v>766</v>
      </c>
      <c r="D189" s="180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09" t="s">
        <v>199</v>
      </c>
      <c r="D195" s="181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05" t="s">
        <v>204</v>
      </c>
      <c r="D203" s="180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07" t="s">
        <v>205</v>
      </c>
      <c r="D204" s="180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01" t="s">
        <v>279</v>
      </c>
      <c r="D222" s="180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01" t="s">
        <v>741</v>
      </c>
      <c r="D226" s="180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01" t="s">
        <v>224</v>
      </c>
      <c r="D232" s="180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01" t="s">
        <v>226</v>
      </c>
      <c r="D235" s="180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03" t="s">
        <v>227</v>
      </c>
      <c r="D236" s="180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03" t="s">
        <v>228</v>
      </c>
      <c r="D237" s="180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03" t="s">
        <v>1687</v>
      </c>
      <c r="D238" s="180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01" t="s">
        <v>229</v>
      </c>
      <c r="D239" s="180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01" t="s">
        <v>241</v>
      </c>
      <c r="D255" s="180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01" t="s">
        <v>242</v>
      </c>
      <c r="D256" s="180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01" t="s">
        <v>243</v>
      </c>
      <c r="D257" s="180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01" t="s">
        <v>244</v>
      </c>
      <c r="D258" s="180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01" t="s">
        <v>1689</v>
      </c>
      <c r="D265" s="180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01" t="s">
        <v>1689</v>
      </c>
      <c r="D269" s="180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01" t="s">
        <v>1690</v>
      </c>
      <c r="D270" s="180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03" t="s">
        <v>254</v>
      </c>
      <c r="D271" s="180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01" t="s">
        <v>280</v>
      </c>
      <c r="D272" s="180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9" t="s">
        <v>255</v>
      </c>
      <c r="D275" s="180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9" t="s">
        <v>256</v>
      </c>
      <c r="D276" s="180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9" t="s">
        <v>642</v>
      </c>
      <c r="D284" s="180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9" t="s">
        <v>704</v>
      </c>
      <c r="D287" s="180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01" t="s">
        <v>705</v>
      </c>
      <c r="D288" s="180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4" t="s">
        <v>935</v>
      </c>
      <c r="D293" s="179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6" t="s">
        <v>713</v>
      </c>
      <c r="D297" s="179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8"/>
      <c r="C306" s="1789"/>
      <c r="D306" s="178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8"/>
      <c r="C308" s="1789"/>
      <c r="D308" s="178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8"/>
      <c r="C311" s="1789"/>
      <c r="D311" s="178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0"/>
      <c r="C340" s="1790"/>
      <c r="D340" s="179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793" t="str">
        <f>$B$7</f>
        <v>ОТЧЕТНИ ДАННИ ПО ЕБК ЗА СМЕТКИТЕ ЗА СРЕДСТВАТА ОТ ЕВРОПЕЙСКИЯ СЪЮЗ - ДЕС</v>
      </c>
      <c r="C344" s="1793"/>
      <c r="D344" s="179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8">
        <f>$B$9</f>
        <v>0</v>
      </c>
      <c r="C346" s="1779"/>
      <c r="D346" s="1780"/>
      <c r="E346" s="115">
        <f>$E$9</f>
        <v>42736</v>
      </c>
      <c r="F346" s="408">
        <f>$F$9</f>
        <v>42766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81" t="str">
        <f>$B$12</f>
        <v>Дулово</v>
      </c>
      <c r="C349" s="1782"/>
      <c r="D349" s="1783"/>
      <c r="E349" s="411" t="s">
        <v>910</v>
      </c>
      <c r="F349" s="233" t="str">
        <f>$F$12</f>
        <v>6903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34" t="s">
        <v>2049</v>
      </c>
      <c r="F353" s="1835"/>
      <c r="G353" s="1835"/>
      <c r="H353" s="183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791" t="s">
        <v>283</v>
      </c>
      <c r="D357" s="179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55" t="s">
        <v>294</v>
      </c>
      <c r="D371" s="1756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55" t="s">
        <v>316</v>
      </c>
      <c r="D379" s="1756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55" t="s">
        <v>260</v>
      </c>
      <c r="D384" s="1756"/>
      <c r="E384" s="1381">
        <f aca="true" t="shared" si="89" ref="E384:L384">SUM(E385:E386)</f>
        <v>0</v>
      </c>
      <c r="F384" s="1641">
        <f t="shared" si="89"/>
        <v>0</v>
      </c>
      <c r="G384" s="1645">
        <f t="shared" si="89"/>
        <v>0</v>
      </c>
      <c r="H384" s="1648">
        <f>SUM(H385:H386)</f>
        <v>0</v>
      </c>
      <c r="I384" s="1641">
        <f t="shared" si="89"/>
        <v>0</v>
      </c>
      <c r="J384" s="1646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152"/>
      <c r="G385" s="1635"/>
      <c r="H385" s="1643">
        <v>0</v>
      </c>
      <c r="I385" s="152"/>
      <c r="J385" s="1635"/>
      <c r="K385" s="1644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472"/>
      <c r="G386" s="1647"/>
      <c r="H386" s="1649">
        <v>0</v>
      </c>
      <c r="I386" s="472"/>
      <c r="J386" s="1647"/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55" t="s">
        <v>261</v>
      </c>
      <c r="D387" s="1756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88">
        <v>0</v>
      </c>
      <c r="G388" s="1615">
        <v>0</v>
      </c>
      <c r="H388" s="154">
        <v>0</v>
      </c>
      <c r="I388" s="488">
        <v>0</v>
      </c>
      <c r="J388" s="1615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0">
        <v>0</v>
      </c>
      <c r="G389" s="1615">
        <v>0</v>
      </c>
      <c r="H389" s="160">
        <v>0</v>
      </c>
      <c r="I389" s="490">
        <v>0</v>
      </c>
      <c r="J389" s="1615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0">
        <v>0</v>
      </c>
      <c r="G390" s="1615">
        <v>0</v>
      </c>
      <c r="H390" s="160">
        <v>0</v>
      </c>
      <c r="I390" s="490">
        <v>0</v>
      </c>
      <c r="J390" s="1615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2">
        <v>0</v>
      </c>
      <c r="G391" s="1615">
        <v>0</v>
      </c>
      <c r="H391" s="175">
        <v>0</v>
      </c>
      <c r="I391" s="492">
        <v>0</v>
      </c>
      <c r="J391" s="1615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55" t="s">
        <v>263</v>
      </c>
      <c r="D392" s="1756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55" t="s">
        <v>264</v>
      </c>
      <c r="D395" s="1756"/>
      <c r="E395" s="1381">
        <f aca="true" t="shared" si="92" ref="E395:L395">SUM(E396:E397)</f>
        <v>0</v>
      </c>
      <c r="F395" s="1641">
        <f t="shared" si="92"/>
        <v>0</v>
      </c>
      <c r="G395" s="1645">
        <f t="shared" si="92"/>
        <v>0</v>
      </c>
      <c r="H395" s="1648">
        <f>SUM(H396:H397)</f>
        <v>0</v>
      </c>
      <c r="I395" s="1641">
        <f t="shared" si="92"/>
        <v>0</v>
      </c>
      <c r="J395" s="1646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152"/>
      <c r="G396" s="1635"/>
      <c r="H396" s="1632">
        <v>0</v>
      </c>
      <c r="I396" s="152"/>
      <c r="J396" s="1635"/>
      <c r="K396" s="1644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472"/>
      <c r="G397" s="1647"/>
      <c r="H397" s="1649">
        <v>0</v>
      </c>
      <c r="I397" s="472"/>
      <c r="J397" s="1647"/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55" t="s">
        <v>944</v>
      </c>
      <c r="D398" s="1756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55" t="s">
        <v>699</v>
      </c>
      <c r="D401" s="1756"/>
      <c r="E401" s="1381">
        <f t="shared" si="84"/>
        <v>0</v>
      </c>
      <c r="F401" s="485"/>
      <c r="G401" s="486"/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55" t="s">
        <v>700</v>
      </c>
      <c r="D402" s="1756"/>
      <c r="E402" s="1381">
        <f aca="true" t="shared" si="94" ref="E402:L402">SUM(E403:E404)</f>
        <v>0</v>
      </c>
      <c r="F402" s="1641">
        <f t="shared" si="94"/>
        <v>0</v>
      </c>
      <c r="G402" s="1645">
        <f t="shared" si="94"/>
        <v>0</v>
      </c>
      <c r="H402" s="1648">
        <f>SUM(H403:H404)</f>
        <v>0</v>
      </c>
      <c r="I402" s="1641">
        <f t="shared" si="94"/>
        <v>0</v>
      </c>
      <c r="J402" s="1646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50">
        <v>0</v>
      </c>
      <c r="H403" s="1632">
        <v>0</v>
      </c>
      <c r="I403" s="488">
        <v>0</v>
      </c>
      <c r="J403" s="1650">
        <v>0</v>
      </c>
      <c r="K403" s="1644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51">
        <v>0</v>
      </c>
      <c r="G404" s="1652">
        <v>0</v>
      </c>
      <c r="H404" s="1649">
        <v>0</v>
      </c>
      <c r="I404" s="1651">
        <v>0</v>
      </c>
      <c r="J404" s="1652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55" t="s">
        <v>718</v>
      </c>
      <c r="D405" s="1756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55" t="s">
        <v>267</v>
      </c>
      <c r="D408" s="1756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55" t="s">
        <v>786</v>
      </c>
      <c r="D418" s="1756"/>
      <c r="E418" s="1381">
        <f>F418+G418+H418</f>
        <v>0</v>
      </c>
      <c r="F418" s="1617">
        <v>0</v>
      </c>
      <c r="G418" s="1618">
        <v>0</v>
      </c>
      <c r="H418" s="1616">
        <v>0</v>
      </c>
      <c r="I418" s="1617">
        <v>0</v>
      </c>
      <c r="J418" s="1618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55" t="s">
        <v>723</v>
      </c>
      <c r="D419" s="1756"/>
      <c r="E419" s="1381">
        <f>F419+G419+H419</f>
        <v>0</v>
      </c>
      <c r="F419" s="1617">
        <v>0</v>
      </c>
      <c r="G419" s="1618">
        <v>0</v>
      </c>
      <c r="H419" s="1616">
        <v>0</v>
      </c>
      <c r="I419" s="1617">
        <v>0</v>
      </c>
      <c r="J419" s="1618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55" t="s">
        <v>268</v>
      </c>
      <c r="D420" s="1756"/>
      <c r="E420" s="1381">
        <f>F420+G420+H420</f>
        <v>0</v>
      </c>
      <c r="F420" s="485"/>
      <c r="G420" s="486"/>
      <c r="H420" s="1482">
        <v>0</v>
      </c>
      <c r="I420" s="485"/>
      <c r="J420" s="486"/>
      <c r="K420" s="1482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55" t="s">
        <v>702</v>
      </c>
      <c r="D421" s="1756"/>
      <c r="E421" s="1381">
        <f>F421+G421+H421</f>
        <v>0</v>
      </c>
      <c r="F421" s="485"/>
      <c r="G421" s="486"/>
      <c r="H421" s="1482">
        <v>0</v>
      </c>
      <c r="I421" s="485"/>
      <c r="J421" s="486"/>
      <c r="K421" s="1482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55" t="s">
        <v>948</v>
      </c>
      <c r="D422" s="1756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84" t="str">
        <f>$B$7</f>
        <v>ОТЧЕТНИ ДАННИ ПО ЕБК ЗА СМЕТКИТЕ ЗА СРЕДСТВАТА ОТ ЕВРОПЕЙСКИЯ СЪЮЗ - ДЕС</v>
      </c>
      <c r="C429" s="1785"/>
      <c r="D429" s="178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78">
        <f>$B$9</f>
        <v>0</v>
      </c>
      <c r="C431" s="1779"/>
      <c r="D431" s="1780"/>
      <c r="E431" s="115">
        <f>$E$9</f>
        <v>42736</v>
      </c>
      <c r="F431" s="408">
        <f>$F$9</f>
        <v>42766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81" t="str">
        <f>$B$12</f>
        <v>Дулово</v>
      </c>
      <c r="C434" s="1782"/>
      <c r="D434" s="1783"/>
      <c r="E434" s="411" t="s">
        <v>910</v>
      </c>
      <c r="F434" s="233" t="str">
        <f>$F$12</f>
        <v>6903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22" t="s">
        <v>2051</v>
      </c>
      <c r="F438" s="1823"/>
      <c r="G438" s="1823"/>
      <c r="H438" s="1824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786" t="str">
        <f>$B$7</f>
        <v>ОТЧЕТНИ ДАННИ ПО ЕБК ЗА СМЕТКИТЕ ЗА СРЕДСТВАТА ОТ ЕВРОПЕЙСКИЯ СЪЮЗ - ДЕС</v>
      </c>
      <c r="C445" s="1787"/>
      <c r="D445" s="178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78">
        <f>$B$9</f>
        <v>0</v>
      </c>
      <c r="C447" s="1779"/>
      <c r="D447" s="1780"/>
      <c r="E447" s="115">
        <f>$E$9</f>
        <v>42736</v>
      </c>
      <c r="F447" s="408">
        <f>$F$9</f>
        <v>42766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81" t="str">
        <f>$B$12</f>
        <v>Дулово</v>
      </c>
      <c r="C450" s="1782"/>
      <c r="D450" s="1783"/>
      <c r="E450" s="411" t="s">
        <v>910</v>
      </c>
      <c r="F450" s="233" t="str">
        <f>$F$12</f>
        <v>6903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25" t="s">
        <v>2053</v>
      </c>
      <c r="F454" s="1826"/>
      <c r="G454" s="1826"/>
      <c r="H454" s="1827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70" t="s">
        <v>787</v>
      </c>
      <c r="D457" s="1771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52"/>
      <c r="G458" s="153"/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58"/>
      <c r="G459" s="159"/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73"/>
      <c r="G460" s="174"/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65" t="s">
        <v>790</v>
      </c>
      <c r="D461" s="1765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52"/>
      <c r="G462" s="153"/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73"/>
      <c r="G463" s="174"/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65" t="s">
        <v>2027</v>
      </c>
      <c r="D464" s="1765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52"/>
      <c r="G465" s="593"/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73"/>
      <c r="G466" s="165"/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70" t="s">
        <v>793</v>
      </c>
      <c r="D467" s="1771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597"/>
      <c r="G468" s="153"/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4"/>
      <c r="G469" s="451"/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602"/>
      <c r="G470" s="603"/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597"/>
      <c r="G471" s="456"/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58"/>
      <c r="G472" s="159"/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4"/>
      <c r="G473" s="174"/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66" t="s">
        <v>800</v>
      </c>
      <c r="D474" s="1767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68" t="s">
        <v>952</v>
      </c>
      <c r="D477" s="1768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597"/>
      <c r="G478" s="593"/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58"/>
      <c r="G479" s="159"/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58"/>
      <c r="G480" s="159"/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4"/>
      <c r="G481" s="451"/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455"/>
      <c r="G482" s="456"/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58"/>
      <c r="G483" s="159"/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58"/>
      <c r="G484" s="159"/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450"/>
      <c r="G485" s="451"/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455"/>
      <c r="G486" s="456"/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58"/>
      <c r="G487" s="159"/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58"/>
      <c r="G488" s="159"/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450"/>
      <c r="G489" s="451"/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23">
        <v>0</v>
      </c>
      <c r="G490" s="1623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23">
        <v>0</v>
      </c>
      <c r="G491" s="1623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63" t="s">
        <v>957</v>
      </c>
      <c r="D493" s="1769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19">
        <v>0</v>
      </c>
      <c r="G495" s="1619">
        <v>0</v>
      </c>
      <c r="H495" s="599">
        <v>0</v>
      </c>
      <c r="I495" s="1619">
        <v>0</v>
      </c>
      <c r="J495" s="1619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19">
        <v>0</v>
      </c>
      <c r="G496" s="1619">
        <v>0</v>
      </c>
      <c r="H496" s="587">
        <v>0</v>
      </c>
      <c r="I496" s="1619">
        <v>0</v>
      </c>
      <c r="J496" s="1619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63" t="s">
        <v>24</v>
      </c>
      <c r="D498" s="1769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72" t="s">
        <v>958</v>
      </c>
      <c r="D499" s="1772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52"/>
      <c r="G500" s="153"/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4"/>
      <c r="G501" s="165"/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455"/>
      <c r="G502" s="456"/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450"/>
      <c r="G503" s="451"/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455"/>
      <c r="G504" s="456"/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450"/>
      <c r="G505" s="451"/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455"/>
      <c r="G506" s="456"/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73"/>
      <c r="G507" s="174"/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68" t="s">
        <v>33</v>
      </c>
      <c r="D508" s="1768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52"/>
      <c r="G509" s="153"/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58"/>
      <c r="G510" s="159"/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73"/>
      <c r="G511" s="174"/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68" t="s">
        <v>37</v>
      </c>
      <c r="D512" s="1768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464"/>
      <c r="G513" s="465"/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455"/>
      <c r="G514" s="456"/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450"/>
      <c r="G515" s="451"/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472"/>
      <c r="G516" s="473"/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68" t="s">
        <v>959</v>
      </c>
      <c r="D517" s="1774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63" t="s">
        <v>960</v>
      </c>
      <c r="D520" s="1764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52"/>
      <c r="G521" s="153"/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58"/>
      <c r="G522" s="159"/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58"/>
      <c r="G523" s="159"/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58"/>
      <c r="G524" s="159"/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58"/>
      <c r="G525" s="159"/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73"/>
      <c r="G526" s="174"/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76" t="s">
        <v>320</v>
      </c>
      <c r="D527" s="1777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68" t="s">
        <v>962</v>
      </c>
      <c r="D531" s="1768"/>
      <c r="E531" s="607">
        <f t="shared" si="129"/>
        <v>0</v>
      </c>
      <c r="F531" s="618"/>
      <c r="G531" s="619"/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73" t="s">
        <v>963</v>
      </c>
      <c r="D532" s="1773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52"/>
      <c r="G533" s="153"/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58"/>
      <c r="G534" s="159"/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58"/>
      <c r="G535" s="159"/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73"/>
      <c r="G536" s="174"/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75" t="s">
        <v>964</v>
      </c>
      <c r="D537" s="1764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52"/>
      <c r="G538" s="153"/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73"/>
      <c r="G539" s="174"/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68" t="s">
        <v>965</v>
      </c>
      <c r="D540" s="1768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0</v>
      </c>
      <c r="K540" s="583">
        <f t="shared" si="132"/>
        <v>0</v>
      </c>
      <c r="L540" s="580">
        <f t="shared" si="132"/>
        <v>0</v>
      </c>
      <c r="M540" s="7">
        <f t="shared" si="127"/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52"/>
      <c r="G541" s="153"/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450"/>
      <c r="G542" s="451"/>
      <c r="H542" s="599">
        <v>0</v>
      </c>
      <c r="I542" s="450"/>
      <c r="J542" s="451"/>
      <c r="K542" s="599">
        <v>0</v>
      </c>
      <c r="L542" s="1388">
        <f t="shared" si="121"/>
        <v>0</v>
      </c>
      <c r="M542" s="7">
        <f t="shared" si="127"/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455"/>
      <c r="G543" s="456"/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450"/>
      <c r="G544" s="451"/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23">
        <v>0</v>
      </c>
      <c r="G545" s="1623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3">
        <f t="shared" si="129"/>
        <v>0</v>
      </c>
      <c r="F552" s="1656">
        <v>0</v>
      </c>
      <c r="G552" s="1657">
        <v>0</v>
      </c>
      <c r="H552" s="1658">
        <v>0</v>
      </c>
      <c r="I552" s="1657">
        <v>0</v>
      </c>
      <c r="J552" s="1657">
        <v>0</v>
      </c>
      <c r="K552" s="1658">
        <v>0</v>
      </c>
      <c r="L552" s="1654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638"/>
      <c r="G553" s="639"/>
      <c r="H553" s="1655">
        <v>0</v>
      </c>
      <c r="I553" s="638"/>
      <c r="J553" s="639"/>
      <c r="K553" s="1655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455"/>
      <c r="G554" s="456"/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58"/>
      <c r="G555" s="159"/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58"/>
      <c r="G556" s="159"/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450"/>
      <c r="G557" s="451"/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455"/>
      <c r="G558" s="456"/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450"/>
      <c r="G559" s="451"/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73"/>
      <c r="G561" s="174"/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75" t="s">
        <v>974</v>
      </c>
      <c r="D562" s="1775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0</v>
      </c>
      <c r="K562" s="583">
        <f t="shared" si="133"/>
        <v>0</v>
      </c>
      <c r="L562" s="580">
        <f t="shared" si="133"/>
        <v>0</v>
      </c>
      <c r="M562" s="7">
        <f t="shared" si="127"/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52"/>
      <c r="G563" s="153"/>
      <c r="H563" s="586">
        <v>0</v>
      </c>
      <c r="I563" s="152"/>
      <c r="J563" s="153"/>
      <c r="K563" s="586">
        <v>0</v>
      </c>
      <c r="L563" s="1382">
        <f t="shared" si="121"/>
        <v>0</v>
      </c>
      <c r="M563" s="7">
        <f t="shared" si="127"/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58"/>
      <c r="G564" s="159"/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58"/>
      <c r="G565" s="159"/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58"/>
      <c r="G566" s="159"/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58"/>
      <c r="G567" s="159"/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36"/>
      <c r="G568" s="1659"/>
      <c r="H568" s="588">
        <v>0</v>
      </c>
      <c r="I568" s="1636"/>
      <c r="J568" s="1659"/>
      <c r="K568" s="1661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52"/>
      <c r="G569" s="153"/>
      <c r="H569" s="1660">
        <v>0</v>
      </c>
      <c r="I569" s="152"/>
      <c r="J569" s="153"/>
      <c r="K569" s="1660">
        <v>0</v>
      </c>
      <c r="L569" s="1396">
        <f t="shared" si="134"/>
        <v>0</v>
      </c>
      <c r="M569" s="7">
        <f t="shared" si="127"/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58"/>
      <c r="G573" s="159"/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5"/>
      <c r="G575" s="165"/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603"/>
      <c r="G576" s="603"/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456"/>
      <c r="G577" s="456"/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451"/>
      <c r="G580" s="451"/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58"/>
      <c r="G581" s="639"/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75" t="s">
        <v>979</v>
      </c>
      <c r="D582" s="1764"/>
      <c r="E582" s="580">
        <f aca="true" t="shared" si="135" ref="E582:L582">SUM(E583:E586)</f>
        <v>0</v>
      </c>
      <c r="F582" s="589">
        <f t="shared" si="135"/>
        <v>0</v>
      </c>
      <c r="G582" s="582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75" t="s">
        <v>852</v>
      </c>
      <c r="D587" s="1764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52"/>
      <c r="G588" s="153"/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58"/>
      <c r="G589" s="159"/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58"/>
      <c r="G590" s="159"/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4"/>
      <c r="G591" s="159"/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57" t="s">
        <v>2063</v>
      </c>
      <c r="H596" s="1758"/>
      <c r="I596" s="1758"/>
      <c r="J596" s="1759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45" t="s">
        <v>897</v>
      </c>
      <c r="H597" s="1745"/>
      <c r="I597" s="1745"/>
      <c r="J597" s="1745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2065</v>
      </c>
      <c r="E599" s="673"/>
      <c r="F599" s="219" t="s">
        <v>899</v>
      </c>
      <c r="G599" s="1760" t="s">
        <v>2064</v>
      </c>
      <c r="H599" s="1761"/>
      <c r="I599" s="1761"/>
      <c r="J599" s="1762"/>
      <c r="K599" s="103"/>
      <c r="L599" s="229"/>
      <c r="M599" s="7">
        <v>1</v>
      </c>
      <c r="N599" s="520"/>
    </row>
    <row r="600" spans="1:14" ht="21.75" customHeight="1">
      <c r="A600" s="23"/>
      <c r="B600" s="1743" t="s">
        <v>900</v>
      </c>
      <c r="C600" s="1744"/>
      <c r="D600" s="674" t="s">
        <v>901</v>
      </c>
      <c r="E600" s="675"/>
      <c r="F600" s="676"/>
      <c r="G600" s="1745" t="s">
        <v>897</v>
      </c>
      <c r="H600" s="1745"/>
      <c r="I600" s="1745"/>
      <c r="J600" s="1745"/>
      <c r="K600" s="103"/>
      <c r="L600" s="229"/>
      <c r="M600" s="7">
        <v>1</v>
      </c>
      <c r="N600" s="520"/>
    </row>
    <row r="601" spans="1:14" ht="24.75" customHeight="1">
      <c r="A601" s="36"/>
      <c r="B601" s="1746" t="s">
        <v>2066</v>
      </c>
      <c r="C601" s="1747"/>
      <c r="D601" s="677" t="s">
        <v>902</v>
      </c>
      <c r="E601" s="678" t="s">
        <v>2067</v>
      </c>
      <c r="F601" s="679"/>
      <c r="G601" s="680" t="s">
        <v>903</v>
      </c>
      <c r="H601" s="1748" t="s">
        <v>2068</v>
      </c>
      <c r="I601" s="1749"/>
      <c r="J601" s="1750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48"/>
      <c r="I603" s="1749"/>
      <c r="J603" s="1750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786">
        <f>$B$7</f>
        <v>0</v>
      </c>
      <c r="J14" s="1787"/>
      <c r="K14" s="178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37">
        <f>$B$12</f>
        <v>0</v>
      </c>
      <c r="J19" s="1838"/>
      <c r="K19" s="1839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22" t="s">
        <v>2060</v>
      </c>
      <c r="M23" s="1823"/>
      <c r="N23" s="1823"/>
      <c r="O23" s="1824"/>
      <c r="P23" s="1831" t="s">
        <v>2061</v>
      </c>
      <c r="Q23" s="1832"/>
      <c r="R23" s="1832"/>
      <c r="S23" s="183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5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1" t="s">
        <v>763</v>
      </c>
      <c r="K30" s="181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2"/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8"/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07" t="s">
        <v>766</v>
      </c>
      <c r="K33" s="180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2"/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7"/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7"/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7"/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8"/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09" t="s">
        <v>199</v>
      </c>
      <c r="K39" s="181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2"/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7"/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7"/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7"/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8"/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5" t="s">
        <v>204</v>
      </c>
      <c r="K47" s="1806"/>
      <c r="L47" s="311">
        <f t="shared" si="4"/>
        <v>0</v>
      </c>
      <c r="M47" s="1429"/>
      <c r="N47" s="1430"/>
      <c r="O47" s="1431"/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07" t="s">
        <v>205</v>
      </c>
      <c r="K48" s="180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2"/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7"/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7"/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7"/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7"/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3"/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5"/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2"/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5"/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7"/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2"/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5"/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2"/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2"/>
      <c r="N62" s="603"/>
      <c r="O62" s="1434"/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5"/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7"/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8"/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1" t="s">
        <v>279</v>
      </c>
      <c r="K66" s="180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2"/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7"/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8"/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1" t="s">
        <v>741</v>
      </c>
      <c r="K70" s="180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2"/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7"/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8"/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1" t="s">
        <v>224</v>
      </c>
      <c r="K76" s="180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2"/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8"/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1" t="s">
        <v>226</v>
      </c>
      <c r="K79" s="1802"/>
      <c r="L79" s="311">
        <f t="shared" si="12"/>
        <v>0</v>
      </c>
      <c r="M79" s="1429"/>
      <c r="N79" s="1430"/>
      <c r="O79" s="1431"/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03" t="s">
        <v>227</v>
      </c>
      <c r="K80" s="1804"/>
      <c r="L80" s="311">
        <f t="shared" si="12"/>
        <v>0</v>
      </c>
      <c r="M80" s="1429"/>
      <c r="N80" s="1430"/>
      <c r="O80" s="1431"/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03" t="s">
        <v>228</v>
      </c>
      <c r="K81" s="1804"/>
      <c r="L81" s="311">
        <f t="shared" si="12"/>
        <v>0</v>
      </c>
      <c r="M81" s="1429"/>
      <c r="N81" s="1430"/>
      <c r="O81" s="1431"/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03" t="s">
        <v>1691</v>
      </c>
      <c r="K82" s="1804"/>
      <c r="L82" s="311">
        <f t="shared" si="12"/>
        <v>0</v>
      </c>
      <c r="M82" s="1429"/>
      <c r="N82" s="1430"/>
      <c r="O82" s="1431"/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1" t="s">
        <v>229</v>
      </c>
      <c r="K83" s="180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2"/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2"/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2"/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8"/>
      <c r="N87" s="639"/>
      <c r="O87" s="1433"/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2"/>
      <c r="N88" s="603"/>
      <c r="O88" s="1434"/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5"/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5"/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8"/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1" t="s">
        <v>241</v>
      </c>
      <c r="K99" s="1802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1" t="s">
        <v>242</v>
      </c>
      <c r="K100" s="1802"/>
      <c r="L100" s="311">
        <f t="shared" si="18"/>
        <v>0</v>
      </c>
      <c r="M100" s="1429"/>
      <c r="N100" s="1430"/>
      <c r="O100" s="1431"/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1" t="s">
        <v>243</v>
      </c>
      <c r="K101" s="1802"/>
      <c r="L101" s="311">
        <f t="shared" si="18"/>
        <v>0</v>
      </c>
      <c r="M101" s="1429"/>
      <c r="N101" s="1430"/>
      <c r="O101" s="1431"/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1" t="s">
        <v>244</v>
      </c>
      <c r="K102" s="180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2"/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7"/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7"/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7"/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7"/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8"/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1" t="s">
        <v>1692</v>
      </c>
      <c r="K109" s="180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2"/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7"/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8"/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1" t="s">
        <v>1689</v>
      </c>
      <c r="K113" s="1802"/>
      <c r="L113" s="311">
        <f t="shared" si="25"/>
        <v>0</v>
      </c>
      <c r="M113" s="1429"/>
      <c r="N113" s="1430"/>
      <c r="O113" s="1431"/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1" t="s">
        <v>1690</v>
      </c>
      <c r="K114" s="1802"/>
      <c r="L114" s="311">
        <f t="shared" si="25"/>
        <v>0</v>
      </c>
      <c r="M114" s="1429"/>
      <c r="N114" s="1430"/>
      <c r="O114" s="1431"/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03" t="s">
        <v>254</v>
      </c>
      <c r="K115" s="1804"/>
      <c r="L115" s="311">
        <f t="shared" si="25"/>
        <v>0</v>
      </c>
      <c r="M115" s="1429"/>
      <c r="N115" s="1430"/>
      <c r="O115" s="1431"/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1" t="s">
        <v>280</v>
      </c>
      <c r="K116" s="180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2"/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8"/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9" t="s">
        <v>255</v>
      </c>
      <c r="K119" s="1800"/>
      <c r="L119" s="311">
        <f>M119+N119+O119</f>
        <v>0</v>
      </c>
      <c r="M119" s="1429"/>
      <c r="N119" s="1430"/>
      <c r="O119" s="1431"/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9" t="s">
        <v>256</v>
      </c>
      <c r="K120" s="180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2"/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7"/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7"/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7"/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7"/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7"/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8"/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9" t="s">
        <v>642</v>
      </c>
      <c r="K128" s="180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2"/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8"/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9" t="s">
        <v>704</v>
      </c>
      <c r="K131" s="1800"/>
      <c r="L131" s="311">
        <f>M131+N131+O131</f>
        <v>0</v>
      </c>
      <c r="M131" s="1429"/>
      <c r="N131" s="1430"/>
      <c r="O131" s="1431"/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1" t="s">
        <v>705</v>
      </c>
      <c r="K132" s="180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2"/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7"/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7"/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8"/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4" t="s">
        <v>935</v>
      </c>
      <c r="K137" s="179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2"/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3"/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4"/>
      <c r="N140" s="1425"/>
      <c r="O140" s="1426"/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96" t="s">
        <v>713</v>
      </c>
      <c r="K141" s="1797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6" t="s">
        <v>713</v>
      </c>
      <c r="K142" s="1797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katia</cp:lastModifiedBy>
  <cp:lastPrinted>2013-12-30T07:01:00Z</cp:lastPrinted>
  <dcterms:created xsi:type="dcterms:W3CDTF">1997-12-10T11:54:07Z</dcterms:created>
  <dcterms:modified xsi:type="dcterms:W3CDTF">2017-03-14T07:32:32Z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