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<sst xmlns="http://schemas.openxmlformats.org/spreadsheetml/2006/main" count="172" uniqueCount="141">
  <si>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</si>
  <si>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</si>
  <si>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</si>
  <si>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</si>
  <si>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</si>
  <si>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</si>
  <si>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</si>
  <si>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</si>
  <si>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</si>
  <si>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</si>
  <si>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</si>
  <si>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</si>
  <si>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</si>
  <si>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</si>
  <si>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</si>
  <si>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</si>
  <si>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</si>
  <si>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</si>
  <si>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</si>
  <si>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</si>
  <si>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</si>
  <si>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</si>
  <si>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</si>
  <si>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</si>
  <si>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</si>
  <si>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</si>
  <si>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</si>
  <si>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</si>
  <si>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</si>
  <si>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</si>
  <si>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</si>
  <si>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</si>
  <si>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</si>
  <si>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</si>
  <si>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</si>
  <si>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</si>
  <si>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</si>
  <si>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</si>
  <si>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</si>
  <si>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</si>
  <si>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</si>
  <si>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</si>
  <si>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</si>
  <si>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</si>
  <si>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</si>
  <si>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</si>
  <si>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</si>
  <si>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</si>
  <si>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</si>
  <si>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</si>
  <si>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</si>
  <si>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</si>
  <si>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</si>
  <si>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</si>
  <si>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</si>
  <si>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</si>
  <si>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</si>
  <si>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</si>
  <si>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</si>
  <si>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</si>
  <si>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</si>
  <si>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</si>
  <si>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</si>
  <si>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</si>
  <si>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</si>
  <si>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</si>
  <si>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</si>
  <si>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</si>
  <si>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</si>
  <si>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</si>
  <si>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</si>
  <si>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</si>
  <si>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</si>
  <si>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</si>
  <si>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</si>
  <si>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</si>
  <si>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</si>
  <si>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</si>
  <si>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</si>
  <si>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</si>
  <si>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</si>
  <si>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</si>
  <si>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</si>
  <si>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</si>
  <si>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</si>
  <si>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</si>
  <si>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</si>
  <si>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</si>
  <si>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</si>
  <si>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</si>
  <si>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</si>
  <si>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</si>
  <si>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</si>
  <si>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</si>
  <si>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</si>
  <si>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</si>
  <si>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</si>
  <si>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</si>
  <si>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</si>
  <si>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</si>
  <si>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</si>
  <si>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</si>
  <si>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</si>
  <si>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</si>
  <si>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</si>
  <si>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</si>
  <si>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</si>
  <si>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</si>
  <si>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</si>
  <si>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</si>
  <si>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</si>
  <si>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</si>
  <si>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</si>
  <si>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</si>
  <si>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</si>
  <si>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</si>
  <si>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</si>
  <si>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</si>
  <si>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</si>
  <si>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</si>
  <si>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</si>
  <si>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</si>
  <si>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</si>
  <si>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</si>
  <si>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Община Дулово</t>
  </si>
  <si>
    <t>п.к: 7650</t>
  </si>
  <si>
    <t>ЕИК: 000565416</t>
  </si>
  <si>
    <t>Адм. област: Силистра</t>
  </si>
  <si>
    <t>гр. Дулово</t>
  </si>
  <si>
    <t>ул. "Васил Левски"</t>
  </si>
  <si>
    <t>№ 18</t>
  </si>
  <si>
    <r>
      <rPr>
        <sz val="11"/>
        <color indexed="8"/>
        <rFont val="Calibri"/>
        <family val="2"/>
      </rPr>
      <t>д-р Юксел Ахмед - Кмет</t>
    </r>
  </si>
  <si>
    <t>тел. 086423000</t>
  </si>
  <si>
    <t>E-mail: dulovokmet@abv.bg</t>
  </si>
  <si>
    <t>Гюнай Незир - Нач. с-р УТЗЕИ</t>
  </si>
  <si>
    <t>тел./GSM 0885921979</t>
  </si>
  <si>
    <t>E-mail: proekti_dulovo@abv.bg</t>
  </si>
  <si>
    <t>/д-р Юксел Ахмед/</t>
  </si>
  <si>
    <t>за изпълнние на Общинска програма за насърчаване използването на енергия от възобновяеми източници и биогорива (ОПНИЕВИБГ) на община Дулово</t>
  </si>
  <si>
    <t>Програма за насърчаване използването на възобновяеми енергийни източници
биогорива в Община Дулово
  2017 - 2019г.</t>
  </si>
  <si>
    <t>18.03.2021г.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</si>
</sst>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55" applyFont="1" applyBorder="1" applyAlignment="1" applyProtection="1">
      <alignment horizontal="center" vertical="center" wrapText="1"/>
      <protection locked="0"/>
    </xf>
    <xf numFmtId="0" fontId="2" fillId="0" borderId="13" xfId="55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24" borderId="17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2" fillId="23" borderId="12" xfId="57" applyNumberFormat="1" applyFont="1" applyFill="1" applyBorder="1" applyAlignment="1">
      <alignment horizontal="center" vertical="center" wrapText="1"/>
    </xf>
    <xf numFmtId="0" fontId="6" fillId="2" borderId="12" xfId="43" applyFont="1" applyFill="1" applyBorder="1" applyAlignment="1">
      <alignment horizontal="center" vertical="center" wrapText="1"/>
    </xf>
    <xf numFmtId="3" fontId="6" fillId="2" borderId="12" xfId="43" applyNumberFormat="1" applyFont="1" applyFill="1" applyBorder="1" applyAlignment="1">
      <alignment horizontal="center" vertical="center" wrapText="1"/>
    </xf>
    <xf numFmtId="0" fontId="6" fillId="2" borderId="12" xfId="43" applyFont="1" applyFill="1" applyBorder="1" applyAlignment="1">
      <alignment horizontal="center" vertical="center" wrapText="1"/>
    </xf>
    <xf numFmtId="1" fontId="6" fillId="2" borderId="12" xfId="43" applyNumberFormat="1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3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1" fillId="0" borderId="0" xfId="55" applyFont="1" applyAlignment="1">
      <alignment wrapText="1"/>
      <protection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1" fillId="0" borderId="0" xfId="55" applyFont="1">
      <alignment/>
      <protection/>
    </xf>
    <xf numFmtId="0" fontId="1" fillId="0" borderId="0" xfId="54" applyFont="1" applyAlignment="1">
      <alignment wrapText="1"/>
      <protection/>
    </xf>
    <xf numFmtId="0" fontId="1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vertical="center"/>
      <protection/>
    </xf>
    <xf numFmtId="0" fontId="8" fillId="0" borderId="0" xfId="54" applyFont="1" applyAlignment="1">
      <alignment vertical="top" wrapText="1"/>
      <protection/>
    </xf>
    <xf numFmtId="0" fontId="1" fillId="0" borderId="0" xfId="54" applyAlignment="1">
      <alignment wrapText="1"/>
      <protection/>
    </xf>
    <xf numFmtId="0" fontId="1" fillId="0" borderId="0" xfId="54" applyFont="1" applyAlignment="1">
      <alignment horizontal="left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12" xfId="54" applyBorder="1">
      <alignment/>
      <protection/>
    </xf>
    <xf numFmtId="0" fontId="1" fillId="0" borderId="12" xfId="54" applyBorder="1" applyAlignment="1">
      <alignment wrapText="1"/>
      <protection/>
    </xf>
    <xf numFmtId="0" fontId="1" fillId="0" borderId="12" xfId="54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2" xfId="54" applyFill="1" applyBorder="1">
      <alignment/>
      <protection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80" fontId="1" fillId="0" borderId="12" xfId="55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3" borderId="12" xfId="57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1" fillId="23" borderId="12" xfId="57" applyFont="1" applyFill="1" applyBorder="1" applyAlignment="1">
      <alignment/>
    </xf>
    <xf numFmtId="0" fontId="2" fillId="23" borderId="12" xfId="57" applyFont="1" applyFill="1" applyBorder="1" applyAlignment="1">
      <alignment horizontal="center" vertical="center"/>
    </xf>
    <xf numFmtId="2" fontId="2" fillId="23" borderId="12" xfId="57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4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23" borderId="12" xfId="0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_Otchet_planove_new" xfId="55"/>
    <cellStyle name="Note" xfId="56"/>
    <cellStyle name="Note 2" xfId="57"/>
    <cellStyle name="Output" xfId="58"/>
    <cellStyle name="Percent 2" xfId="59"/>
    <cellStyle name="Style 1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E86" sqref="E86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>
      <c r="A3" s="69" t="s">
        <v>138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1"/>
    </row>
    <row r="5" spans="1:16" ht="21" customHeight="1">
      <c r="A5" s="70" t="s">
        <v>39</v>
      </c>
      <c r="B5" s="70"/>
      <c r="C5" s="71" t="s">
        <v>124</v>
      </c>
      <c r="D5" s="71"/>
      <c r="E5" s="71"/>
      <c r="F5" s="14" t="s">
        <v>125</v>
      </c>
      <c r="G5" s="71" t="s">
        <v>126</v>
      </c>
      <c r="H5" s="71"/>
      <c r="I5" s="72" t="s">
        <v>127</v>
      </c>
      <c r="J5" s="72"/>
      <c r="K5" s="72"/>
      <c r="L5" s="15"/>
      <c r="M5" s="16"/>
      <c r="N5" s="16"/>
      <c r="O5" s="16"/>
      <c r="P5" s="3"/>
    </row>
    <row r="6" spans="1:16" ht="23.25" customHeight="1">
      <c r="A6" s="79" t="s">
        <v>40</v>
      </c>
      <c r="B6" s="79"/>
      <c r="C6" s="80" t="s">
        <v>128</v>
      </c>
      <c r="D6" s="81"/>
      <c r="E6" s="82"/>
      <c r="F6" s="11" t="s">
        <v>125</v>
      </c>
      <c r="G6" s="83" t="s">
        <v>2</v>
      </c>
      <c r="H6" s="83"/>
      <c r="I6" s="83"/>
      <c r="J6" s="83"/>
      <c r="K6" s="83" t="s">
        <v>129</v>
      </c>
      <c r="L6" s="83"/>
      <c r="M6" s="83"/>
      <c r="N6" s="83"/>
      <c r="O6" s="17" t="s">
        <v>130</v>
      </c>
      <c r="P6" s="2"/>
    </row>
    <row r="7" spans="1:15" ht="17.25" customHeight="1">
      <c r="A7" s="84" t="s">
        <v>1</v>
      </c>
      <c r="B7" s="84"/>
      <c r="C7" s="75" t="s">
        <v>131</v>
      </c>
      <c r="D7" s="76"/>
      <c r="E7" s="76"/>
      <c r="F7" s="76"/>
      <c r="G7" s="76"/>
      <c r="H7" s="76"/>
      <c r="I7" s="77" t="s">
        <v>132</v>
      </c>
      <c r="J7" s="77"/>
      <c r="K7" s="77"/>
      <c r="L7" s="78" t="s">
        <v>133</v>
      </c>
      <c r="M7" s="78"/>
      <c r="N7" s="78"/>
      <c r="O7" s="78"/>
    </row>
    <row r="8" spans="1:15" ht="17.25" customHeight="1">
      <c r="A8" s="79" t="s">
        <v>41</v>
      </c>
      <c r="B8" s="79"/>
      <c r="C8" s="85" t="s">
        <v>134</v>
      </c>
      <c r="D8" s="85"/>
      <c r="E8" s="85"/>
      <c r="F8" s="85"/>
      <c r="G8" s="85"/>
      <c r="H8" s="85"/>
      <c r="I8" s="77" t="s">
        <v>135</v>
      </c>
      <c r="J8" s="77"/>
      <c r="K8" s="77"/>
      <c r="L8" s="78" t="s">
        <v>136</v>
      </c>
      <c r="M8" s="78"/>
      <c r="N8" s="78"/>
      <c r="O8" s="78"/>
    </row>
    <row r="9" spans="1:15" ht="27.75" customHeight="1">
      <c r="A9" s="79" t="s">
        <v>42</v>
      </c>
      <c r="B9" s="79"/>
      <c r="C9" s="89" t="s">
        <v>139</v>
      </c>
      <c r="D9" s="90"/>
      <c r="E9" s="90"/>
      <c r="F9" s="90"/>
      <c r="G9" s="90"/>
      <c r="H9" s="90"/>
      <c r="I9" s="90"/>
      <c r="J9" s="90"/>
      <c r="K9" s="91"/>
      <c r="L9" s="87" t="s">
        <v>43</v>
      </c>
      <c r="M9" s="87"/>
      <c r="N9" s="87">
        <v>2020</v>
      </c>
      <c r="O9" s="87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88" t="s">
        <v>34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18"/>
      <c r="S12" s="4"/>
    </row>
    <row r="13" spans="1:18" ht="25.5" customHeight="1">
      <c r="A13" s="61" t="s">
        <v>20</v>
      </c>
      <c r="B13" s="61" t="s">
        <v>76</v>
      </c>
      <c r="C13" s="61" t="s">
        <v>3</v>
      </c>
      <c r="D13" s="61" t="s">
        <v>116</v>
      </c>
      <c r="E13" s="61" t="s">
        <v>7</v>
      </c>
      <c r="F13" s="61" t="s">
        <v>8</v>
      </c>
      <c r="G13" s="61" t="s">
        <v>73</v>
      </c>
      <c r="H13" s="61"/>
      <c r="I13" s="61"/>
      <c r="J13" s="61"/>
      <c r="K13" s="61"/>
      <c r="L13" s="61"/>
      <c r="M13" s="61"/>
      <c r="N13" s="61" t="s">
        <v>45</v>
      </c>
      <c r="O13" s="61" t="s">
        <v>6</v>
      </c>
      <c r="P13" s="61" t="s">
        <v>5</v>
      </c>
      <c r="Q13" s="61" t="s">
        <v>4</v>
      </c>
      <c r="R13" s="4"/>
    </row>
    <row r="14" spans="1:17" ht="25.5" customHeight="1">
      <c r="A14" s="61"/>
      <c r="B14" s="61"/>
      <c r="C14" s="61"/>
      <c r="D14" s="65"/>
      <c r="E14" s="66"/>
      <c r="F14" s="61"/>
      <c r="G14" s="67" t="s">
        <v>22</v>
      </c>
      <c r="H14" s="67"/>
      <c r="I14" s="61" t="s">
        <v>9</v>
      </c>
      <c r="J14" s="61"/>
      <c r="K14" s="67" t="s">
        <v>10</v>
      </c>
      <c r="L14" s="67" t="s">
        <v>11</v>
      </c>
      <c r="M14" s="67" t="s">
        <v>44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5"/>
      <c r="E15" s="66"/>
      <c r="F15" s="61"/>
      <c r="G15" s="67"/>
      <c r="H15" s="67"/>
      <c r="I15" s="67" t="s">
        <v>12</v>
      </c>
      <c r="J15" s="67" t="s">
        <v>13</v>
      </c>
      <c r="K15" s="67"/>
      <c r="L15" s="67"/>
      <c r="M15" s="67"/>
      <c r="N15" s="61"/>
      <c r="O15" s="61"/>
      <c r="P15" s="61"/>
      <c r="Q15" s="61"/>
    </row>
    <row r="16" spans="1:17" ht="25.5" customHeight="1">
      <c r="A16" s="61"/>
      <c r="B16" s="61"/>
      <c r="C16" s="61"/>
      <c r="D16" s="65"/>
      <c r="E16" s="66"/>
      <c r="F16" s="61"/>
      <c r="G16" s="28" t="s">
        <v>21</v>
      </c>
      <c r="H16" s="28" t="s">
        <v>74</v>
      </c>
      <c r="I16" s="67"/>
      <c r="J16" s="67"/>
      <c r="K16" s="67"/>
      <c r="L16" s="67"/>
      <c r="M16" s="67"/>
      <c r="N16" s="61"/>
      <c r="O16" s="61"/>
      <c r="P16" s="61"/>
      <c r="Q16" s="61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64" t="s">
        <v>77</v>
      </c>
      <c r="B18" s="64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59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8">
        <f>G19*VLOOKUP($H19,Data!$A$21:$C$31,2,FALSE)*1000+SUM(I19:J19)</f>
        <v>0</v>
      </c>
      <c r="L19" s="13"/>
      <c r="M19" s="13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4" t="s">
        <v>77</v>
      </c>
      <c r="B20" s="64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59"/>
      <c r="R20" s="10"/>
    </row>
    <row r="21" spans="1:17" ht="15">
      <c r="A21" s="13"/>
      <c r="B21" s="13"/>
      <c r="C21" s="13"/>
      <c r="D21" s="13"/>
      <c r="E21" s="13"/>
      <c r="F21" s="13"/>
      <c r="G21" s="13"/>
      <c r="H21" s="13" t="s">
        <v>17</v>
      </c>
      <c r="I21" s="35"/>
      <c r="J21" s="13"/>
      <c r="K21" s="58">
        <f>G21*VLOOKUP($H21,Data!$A$21:$C$31,2,FALSE)*1000+SUM(I21:J21)</f>
        <v>0</v>
      </c>
      <c r="L21" s="13"/>
      <c r="M21" s="13">
        <f>G21*VLOOKUP($H21,Data!$A$21:$C$31,2,FALSE)*VLOOKUP($H21,Data!$A$21:$C$31,3,FALSE)+(I21*0.819+J21*0.247)/1000</f>
        <v>0</v>
      </c>
      <c r="N21" s="13"/>
      <c r="O21" s="13"/>
      <c r="P21" s="13"/>
      <c r="Q21" s="13"/>
    </row>
    <row r="22" spans="1:17" ht="28.5" customHeight="1">
      <c r="A22" s="64" t="s">
        <v>77</v>
      </c>
      <c r="B22" s="64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59"/>
    </row>
    <row r="23" spans="1:17" ht="15">
      <c r="A23" s="13"/>
      <c r="B23" s="13"/>
      <c r="C23" s="13"/>
      <c r="D23" s="13"/>
      <c r="E23" s="13"/>
      <c r="F23" s="13"/>
      <c r="G23" s="13"/>
      <c r="H23" s="13" t="s">
        <v>17</v>
      </c>
      <c r="I23" s="13"/>
      <c r="J23" s="13"/>
      <c r="K23" s="58">
        <f>G23*VLOOKUP($H23,Data!$A$21:$C$31,2,FALSE)*1000+SUM(I23:J23)</f>
        <v>0</v>
      </c>
      <c r="L23" s="13"/>
      <c r="M23" s="13">
        <f>G23*VLOOKUP($H23,Data!$A$21:$C$31,2,FALSE)*VLOOKUP($H23,Data!$A$21:$C$31,3,FALSE)+(I23*0.819+J23*0.247)/1000</f>
        <v>0</v>
      </c>
      <c r="N23" s="13"/>
      <c r="O23" s="13"/>
      <c r="P23" s="13"/>
      <c r="Q23" s="13"/>
    </row>
    <row r="24" spans="1:17" ht="26.25" customHeight="1">
      <c r="A24" s="64" t="s">
        <v>77</v>
      </c>
      <c r="B24" s="64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59"/>
    </row>
    <row r="25" spans="1:17" ht="15">
      <c r="A25" s="13"/>
      <c r="B25" s="13"/>
      <c r="C25" s="13"/>
      <c r="D25" s="35"/>
      <c r="E25" s="35"/>
      <c r="F25" s="35"/>
      <c r="G25" s="35"/>
      <c r="H25" s="13" t="s">
        <v>17</v>
      </c>
      <c r="I25" s="13"/>
      <c r="J25" s="13"/>
      <c r="K25" s="58">
        <f>G25*VLOOKUP($H25,Data!$A$21:$C$31,2,FALSE)*1000+SUM(I25:J25)</f>
        <v>0</v>
      </c>
      <c r="L25" s="35"/>
      <c r="M25" s="13">
        <f>G25*VLOOKUP($H25,Data!$A$21:$C$31,2,FALSE)*VLOOKUP($H25,Data!$A$21:$C$31,3,FALSE)+(I25*0.819+J25*0.247)/1000</f>
        <v>0</v>
      </c>
      <c r="N25" s="13"/>
      <c r="O25" s="13"/>
      <c r="P25" s="13"/>
      <c r="Q25" s="13"/>
    </row>
    <row r="26" spans="1:17" ht="25.5" customHeight="1">
      <c r="A26" s="64" t="s">
        <v>77</v>
      </c>
      <c r="B26" s="64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59"/>
    </row>
    <row r="27" spans="1:17" ht="15">
      <c r="A27" s="13"/>
      <c r="B27" s="13"/>
      <c r="C27" s="13"/>
      <c r="D27" s="35"/>
      <c r="E27" s="35"/>
      <c r="F27" s="35"/>
      <c r="G27" s="35"/>
      <c r="H27" s="13" t="s">
        <v>17</v>
      </c>
      <c r="I27" s="13"/>
      <c r="J27" s="13"/>
      <c r="K27" s="58">
        <f>G27*VLOOKUP($H27,Data!$A$21:$C$31,2,FALSE)*1000+SUM(I27:J27)</f>
        <v>0</v>
      </c>
      <c r="L27" s="35"/>
      <c r="M27" s="13">
        <f>G27*VLOOKUP($H27,Data!$A$21:$C$31,2,FALSE)*VLOOKUP($H27,Data!$A$21:$C$31,3,FALSE)+(I27*0.819+J27*0.247)/1000</f>
        <v>0</v>
      </c>
      <c r="N27" s="13"/>
      <c r="O27" s="13"/>
      <c r="P27" s="13"/>
      <c r="Q27" s="13"/>
    </row>
    <row r="28" spans="1:17" ht="28.5" customHeight="1">
      <c r="A28" s="64" t="s">
        <v>77</v>
      </c>
      <c r="B28" s="64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59"/>
    </row>
    <row r="29" spans="1:17" ht="15">
      <c r="A29" s="13"/>
      <c r="B29" s="13"/>
      <c r="C29" s="13"/>
      <c r="D29" s="35"/>
      <c r="E29" s="35"/>
      <c r="F29" s="35"/>
      <c r="G29" s="35"/>
      <c r="H29" s="13" t="s">
        <v>17</v>
      </c>
      <c r="I29" s="13"/>
      <c r="J29" s="13"/>
      <c r="K29" s="58">
        <f>G29*VLOOKUP($H29,Data!$A$21:$C$31,2,FALSE)*1000+SUM(I29:J29)</f>
        <v>0</v>
      </c>
      <c r="L29" s="35"/>
      <c r="M29" s="13">
        <f>G29*VLOOKUP($H29,Data!$A$21:$C$31,2,FALSE)*VLOOKUP($H29,Data!$A$21:$C$31,3,FALSE)+(I29*0.819+J29*0.247)/1000</f>
        <v>0</v>
      </c>
      <c r="N29" s="13"/>
      <c r="O29" s="13"/>
      <c r="P29" s="13"/>
      <c r="Q29" s="13"/>
    </row>
    <row r="30" spans="1:17" ht="28.5" customHeight="1">
      <c r="A30" s="64" t="s">
        <v>77</v>
      </c>
      <c r="B30" s="64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9"/>
    </row>
    <row r="31" spans="1:17" ht="15">
      <c r="A31" s="13"/>
      <c r="B31" s="13"/>
      <c r="C31" s="13"/>
      <c r="D31" s="35"/>
      <c r="E31" s="35"/>
      <c r="F31" s="35"/>
      <c r="G31" s="35"/>
      <c r="H31" s="13" t="s">
        <v>17</v>
      </c>
      <c r="I31" s="13"/>
      <c r="J31" s="13"/>
      <c r="K31" s="58">
        <f>G31*VLOOKUP($H31,Data!$A$21:$C$31,2,FALSE)*1000+SUM(I31:J31)</f>
        <v>0</v>
      </c>
      <c r="L31" s="35"/>
      <c r="M31" s="13">
        <f>G31*VLOOKUP($H31,Data!$A$21:$C$31,2,FALSE)*VLOOKUP($H31,Data!$A$21:$C$31,3,FALSE)+(I31*0.819+J31*0.247)/1000</f>
        <v>0</v>
      </c>
      <c r="N31" s="13"/>
      <c r="O31" s="13"/>
      <c r="P31" s="13"/>
      <c r="Q31" s="13"/>
    </row>
    <row r="32" spans="1:17" ht="27" customHeight="1">
      <c r="A32" s="64" t="s">
        <v>77</v>
      </c>
      <c r="B32" s="64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59"/>
    </row>
    <row r="33" spans="1:17" ht="15">
      <c r="A33" s="13"/>
      <c r="B33" s="13"/>
      <c r="C33" s="13"/>
      <c r="D33" s="35"/>
      <c r="E33" s="35"/>
      <c r="F33" s="35"/>
      <c r="G33" s="35"/>
      <c r="H33" s="13" t="s">
        <v>17</v>
      </c>
      <c r="I33" s="13"/>
      <c r="J33" s="13"/>
      <c r="K33" s="58">
        <f>G33*VLOOKUP($H33,Data!$A$21:$C$31,2,FALSE)*1000+SUM(I33:J33)</f>
        <v>0</v>
      </c>
      <c r="L33" s="35"/>
      <c r="M33" s="13">
        <f>G33*VLOOKUP($H33,Data!$A$21:$C$31,2,FALSE)*VLOOKUP($H33,Data!$A$21:$C$31,3,FALSE)+(I33*0.819+J33*0.247)/1000</f>
        <v>0</v>
      </c>
      <c r="N33" s="13"/>
      <c r="O33" s="13"/>
      <c r="P33" s="13"/>
      <c r="Q33" s="13"/>
    </row>
    <row r="34" spans="1:17" ht="30.75" customHeight="1">
      <c r="A34" s="64" t="s">
        <v>77</v>
      </c>
      <c r="B34" s="64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59"/>
    </row>
    <row r="35" spans="1:17" ht="15">
      <c r="A35" s="13"/>
      <c r="B35" s="13"/>
      <c r="C35" s="13"/>
      <c r="D35" s="35"/>
      <c r="E35" s="35"/>
      <c r="F35" s="35"/>
      <c r="G35" s="35"/>
      <c r="H35" s="13" t="s">
        <v>17</v>
      </c>
      <c r="I35" s="13"/>
      <c r="J35" s="13"/>
      <c r="K35" s="58">
        <f>G35*VLOOKUP($H35,Data!$A$21:$C$31,2,FALSE)*1000+SUM(I35:J35)</f>
        <v>0</v>
      </c>
      <c r="L35" s="35"/>
      <c r="M35" s="13">
        <f>G35*VLOOKUP($H35,Data!$A$21:$C$31,2,FALSE)*VLOOKUP($H35,Data!$A$21:$C$31,3,FALSE)+(I35*0.819+J35*0.247)/1000</f>
        <v>0</v>
      </c>
      <c r="N35" s="13"/>
      <c r="O35" s="13"/>
      <c r="P35" s="13"/>
      <c r="Q35" s="13"/>
    </row>
    <row r="36" spans="1:17" ht="27" customHeight="1">
      <c r="A36" s="64" t="s">
        <v>77</v>
      </c>
      <c r="B36" s="64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59"/>
    </row>
    <row r="37" spans="1:17" ht="15">
      <c r="A37" s="13"/>
      <c r="B37" s="13"/>
      <c r="C37" s="13"/>
      <c r="D37" s="35"/>
      <c r="E37" s="35"/>
      <c r="F37" s="35"/>
      <c r="G37" s="35"/>
      <c r="H37" s="13" t="s">
        <v>17</v>
      </c>
      <c r="I37" s="13"/>
      <c r="J37" s="13"/>
      <c r="K37" s="58">
        <f>G37*VLOOKUP($H37,Data!$A$21:$C$31,2,FALSE)*1000+SUM(I37:J37)</f>
        <v>0</v>
      </c>
      <c r="L37" s="35"/>
      <c r="M37" s="13">
        <f>G37*VLOOKUP($H37,Data!$A$21:$C$31,2,FALSE)*VLOOKUP($H37,Data!$A$21:$C$31,3,FALSE)+(I37*0.819+J37*0.247)/1000</f>
        <v>0</v>
      </c>
      <c r="N37" s="13"/>
      <c r="O37" s="13"/>
      <c r="P37" s="13"/>
      <c r="Q37" s="13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86" t="s">
        <v>46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30">
      <c r="A40" s="92" t="s">
        <v>36</v>
      </c>
      <c r="B40" s="93"/>
      <c r="C40" s="93"/>
      <c r="D40" s="93"/>
      <c r="E40" s="93"/>
      <c r="F40" s="93"/>
      <c r="G40" s="94"/>
      <c r="H40" s="116" t="s">
        <v>47</v>
      </c>
      <c r="I40" s="109"/>
      <c r="J40" s="109"/>
      <c r="K40" s="109"/>
      <c r="L40" s="93" t="s">
        <v>58</v>
      </c>
      <c r="M40" s="94"/>
      <c r="N40" s="33" t="s">
        <v>35</v>
      </c>
      <c r="O40" s="92" t="s">
        <v>4</v>
      </c>
      <c r="P40" s="93"/>
      <c r="Q40" s="94"/>
    </row>
    <row r="41" spans="1:17" ht="15">
      <c r="A41" s="95" t="s">
        <v>25</v>
      </c>
      <c r="B41" s="96"/>
      <c r="C41" s="96"/>
      <c r="D41" s="96"/>
      <c r="E41" s="96"/>
      <c r="F41" s="96"/>
      <c r="G41" s="97"/>
      <c r="H41" s="103"/>
      <c r="I41" s="104"/>
      <c r="J41" s="104"/>
      <c r="K41" s="105"/>
      <c r="L41" s="95"/>
      <c r="M41" s="97"/>
      <c r="N41" s="101"/>
      <c r="O41" s="102"/>
      <c r="P41" s="102"/>
      <c r="Q41" s="102"/>
    </row>
    <row r="42" spans="1:17" ht="15">
      <c r="A42" s="98"/>
      <c r="B42" s="99"/>
      <c r="C42" s="99"/>
      <c r="D42" s="99"/>
      <c r="E42" s="99"/>
      <c r="F42" s="99"/>
      <c r="G42" s="100"/>
      <c r="H42" s="106"/>
      <c r="I42" s="107"/>
      <c r="J42" s="107"/>
      <c r="K42" s="108"/>
      <c r="L42" s="98"/>
      <c r="M42" s="100"/>
      <c r="N42" s="101"/>
      <c r="O42" s="102"/>
      <c r="P42" s="102"/>
      <c r="Q42" s="102"/>
    </row>
    <row r="43" spans="1:17" ht="15">
      <c r="A43" s="102" t="s">
        <v>26</v>
      </c>
      <c r="B43" s="102"/>
      <c r="C43" s="102"/>
      <c r="D43" s="102"/>
      <c r="E43" s="102"/>
      <c r="F43" s="102"/>
      <c r="G43" s="102"/>
      <c r="H43" s="103"/>
      <c r="I43" s="104"/>
      <c r="J43" s="104"/>
      <c r="K43" s="105"/>
      <c r="L43" s="95"/>
      <c r="M43" s="97"/>
      <c r="N43" s="101"/>
      <c r="O43" s="102"/>
      <c r="P43" s="102"/>
      <c r="Q43" s="102"/>
    </row>
    <row r="44" spans="1:17" ht="15">
      <c r="A44" s="102"/>
      <c r="B44" s="102"/>
      <c r="C44" s="102"/>
      <c r="D44" s="102"/>
      <c r="E44" s="102"/>
      <c r="F44" s="102"/>
      <c r="G44" s="102"/>
      <c r="H44" s="106"/>
      <c r="I44" s="107"/>
      <c r="J44" s="107"/>
      <c r="K44" s="108"/>
      <c r="L44" s="98"/>
      <c r="M44" s="100"/>
      <c r="N44" s="101"/>
      <c r="O44" s="102"/>
      <c r="P44" s="102"/>
      <c r="Q44" s="102"/>
    </row>
    <row r="45" spans="1:17" ht="15">
      <c r="A45" s="102" t="s">
        <v>27</v>
      </c>
      <c r="B45" s="102"/>
      <c r="C45" s="102"/>
      <c r="D45" s="102"/>
      <c r="E45" s="102"/>
      <c r="F45" s="102"/>
      <c r="G45" s="102"/>
      <c r="H45" s="103"/>
      <c r="I45" s="104"/>
      <c r="J45" s="104"/>
      <c r="K45" s="105"/>
      <c r="L45" s="95"/>
      <c r="M45" s="97"/>
      <c r="N45" s="101"/>
      <c r="O45" s="102"/>
      <c r="P45" s="102"/>
      <c r="Q45" s="102"/>
    </row>
    <row r="46" spans="1:17" ht="15">
      <c r="A46" s="102"/>
      <c r="B46" s="102"/>
      <c r="C46" s="102"/>
      <c r="D46" s="102"/>
      <c r="E46" s="102"/>
      <c r="F46" s="102"/>
      <c r="G46" s="102"/>
      <c r="H46" s="106"/>
      <c r="I46" s="107"/>
      <c r="J46" s="107"/>
      <c r="K46" s="108"/>
      <c r="L46" s="98"/>
      <c r="M46" s="100"/>
      <c r="N46" s="101"/>
      <c r="O46" s="102"/>
      <c r="P46" s="102"/>
      <c r="Q46" s="102"/>
    </row>
    <row r="47" spans="1:17" ht="15">
      <c r="A47" s="102" t="s">
        <v>28</v>
      </c>
      <c r="B47" s="102"/>
      <c r="C47" s="102"/>
      <c r="D47" s="102"/>
      <c r="E47" s="102"/>
      <c r="F47" s="102"/>
      <c r="G47" s="102"/>
      <c r="H47" s="103"/>
      <c r="I47" s="104"/>
      <c r="J47" s="104"/>
      <c r="K47" s="105"/>
      <c r="L47" s="95"/>
      <c r="M47" s="97"/>
      <c r="N47" s="101"/>
      <c r="O47" s="102"/>
      <c r="P47" s="102"/>
      <c r="Q47" s="102"/>
    </row>
    <row r="48" spans="1:17" ht="15">
      <c r="A48" s="102"/>
      <c r="B48" s="102"/>
      <c r="C48" s="102"/>
      <c r="D48" s="102"/>
      <c r="E48" s="102"/>
      <c r="F48" s="102"/>
      <c r="G48" s="102"/>
      <c r="H48" s="106"/>
      <c r="I48" s="107"/>
      <c r="J48" s="107"/>
      <c r="K48" s="108"/>
      <c r="L48" s="98"/>
      <c r="M48" s="100"/>
      <c r="N48" s="101"/>
      <c r="O48" s="102"/>
      <c r="P48" s="102"/>
      <c r="Q48" s="102"/>
    </row>
    <row r="49" spans="1:17" ht="15">
      <c r="A49" s="102" t="s">
        <v>29</v>
      </c>
      <c r="B49" s="102"/>
      <c r="C49" s="102"/>
      <c r="D49" s="102"/>
      <c r="E49" s="102"/>
      <c r="F49" s="102"/>
      <c r="G49" s="102"/>
      <c r="H49" s="103"/>
      <c r="I49" s="104"/>
      <c r="J49" s="104"/>
      <c r="K49" s="105"/>
      <c r="L49" s="95"/>
      <c r="M49" s="97"/>
      <c r="N49" s="101"/>
      <c r="O49" s="102"/>
      <c r="P49" s="102"/>
      <c r="Q49" s="102"/>
    </row>
    <row r="50" spans="1:17" ht="15">
      <c r="A50" s="102"/>
      <c r="B50" s="102"/>
      <c r="C50" s="102"/>
      <c r="D50" s="102"/>
      <c r="E50" s="102"/>
      <c r="F50" s="102"/>
      <c r="G50" s="102"/>
      <c r="H50" s="106"/>
      <c r="I50" s="107"/>
      <c r="J50" s="107"/>
      <c r="K50" s="108"/>
      <c r="L50" s="98"/>
      <c r="M50" s="100"/>
      <c r="N50" s="101"/>
      <c r="O50" s="102"/>
      <c r="P50" s="102"/>
      <c r="Q50" s="102"/>
    </row>
    <row r="51" spans="1:17" ht="15">
      <c r="A51" s="102" t="s">
        <v>30</v>
      </c>
      <c r="B51" s="102"/>
      <c r="C51" s="102"/>
      <c r="D51" s="102"/>
      <c r="E51" s="102"/>
      <c r="F51" s="102"/>
      <c r="G51" s="102"/>
      <c r="H51" s="103"/>
      <c r="I51" s="104"/>
      <c r="J51" s="104"/>
      <c r="K51" s="105"/>
      <c r="L51" s="95"/>
      <c r="M51" s="97"/>
      <c r="N51" s="101"/>
      <c r="O51" s="102"/>
      <c r="P51" s="102"/>
      <c r="Q51" s="102"/>
    </row>
    <row r="52" spans="1:17" ht="15">
      <c r="A52" s="102"/>
      <c r="B52" s="102"/>
      <c r="C52" s="102"/>
      <c r="D52" s="102"/>
      <c r="E52" s="102"/>
      <c r="F52" s="102"/>
      <c r="G52" s="102"/>
      <c r="H52" s="106"/>
      <c r="I52" s="107"/>
      <c r="J52" s="107"/>
      <c r="K52" s="108"/>
      <c r="L52" s="98"/>
      <c r="M52" s="100"/>
      <c r="N52" s="101"/>
      <c r="O52" s="102"/>
      <c r="P52" s="102"/>
      <c r="Q52" s="102"/>
    </row>
    <row r="53" spans="1:17" ht="15">
      <c r="A53" s="102" t="s">
        <v>31</v>
      </c>
      <c r="B53" s="102"/>
      <c r="C53" s="102"/>
      <c r="D53" s="102"/>
      <c r="E53" s="102"/>
      <c r="F53" s="102"/>
      <c r="G53" s="102"/>
      <c r="H53" s="103"/>
      <c r="I53" s="104"/>
      <c r="J53" s="104"/>
      <c r="K53" s="105"/>
      <c r="L53" s="95"/>
      <c r="M53" s="97"/>
      <c r="N53" s="101"/>
      <c r="O53" s="102"/>
      <c r="P53" s="102"/>
      <c r="Q53" s="102"/>
    </row>
    <row r="54" spans="1:17" ht="15">
      <c r="A54" s="102"/>
      <c r="B54" s="102"/>
      <c r="C54" s="102"/>
      <c r="D54" s="102"/>
      <c r="E54" s="102"/>
      <c r="F54" s="102"/>
      <c r="G54" s="102"/>
      <c r="H54" s="106"/>
      <c r="I54" s="107"/>
      <c r="J54" s="107"/>
      <c r="K54" s="108"/>
      <c r="L54" s="98"/>
      <c r="M54" s="100"/>
      <c r="N54" s="101"/>
      <c r="O54" s="102"/>
      <c r="P54" s="102"/>
      <c r="Q54" s="102"/>
    </row>
    <row r="55" spans="1:17" ht="15">
      <c r="A55" s="102" t="s">
        <v>32</v>
      </c>
      <c r="B55" s="102"/>
      <c r="C55" s="102"/>
      <c r="D55" s="102"/>
      <c r="E55" s="102"/>
      <c r="F55" s="102"/>
      <c r="G55" s="102"/>
      <c r="H55" s="103"/>
      <c r="I55" s="104"/>
      <c r="J55" s="104"/>
      <c r="K55" s="105"/>
      <c r="L55" s="95"/>
      <c r="M55" s="97"/>
      <c r="N55" s="101"/>
      <c r="O55" s="102"/>
      <c r="P55" s="102"/>
      <c r="Q55" s="102"/>
    </row>
    <row r="56" spans="1:17" ht="15">
      <c r="A56" s="102"/>
      <c r="B56" s="102"/>
      <c r="C56" s="102"/>
      <c r="D56" s="102"/>
      <c r="E56" s="102"/>
      <c r="F56" s="102"/>
      <c r="G56" s="102"/>
      <c r="H56" s="106"/>
      <c r="I56" s="107"/>
      <c r="J56" s="107"/>
      <c r="K56" s="108"/>
      <c r="L56" s="98"/>
      <c r="M56" s="100"/>
      <c r="N56" s="101"/>
      <c r="O56" s="102"/>
      <c r="P56" s="102"/>
      <c r="Q56" s="102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19" t="s">
        <v>59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54"/>
      <c r="P58" s="54"/>
      <c r="Q58" s="54"/>
    </row>
    <row r="59" spans="1:14" ht="33" customHeight="1">
      <c r="A59" s="109" t="s">
        <v>33</v>
      </c>
      <c r="B59" s="109"/>
      <c r="C59" s="109"/>
      <c r="D59" s="103" t="s">
        <v>37</v>
      </c>
      <c r="E59" s="104"/>
      <c r="F59" s="104"/>
      <c r="G59" s="105"/>
      <c r="H59" s="109" t="s">
        <v>38</v>
      </c>
      <c r="I59" s="109"/>
      <c r="J59" s="110" t="s">
        <v>62</v>
      </c>
      <c r="K59" s="111"/>
      <c r="L59" s="109" t="s">
        <v>66</v>
      </c>
      <c r="M59" s="109"/>
      <c r="N59" s="109"/>
    </row>
    <row r="60" spans="1:14" ht="23.25" customHeight="1">
      <c r="A60" s="109"/>
      <c r="B60" s="109"/>
      <c r="C60" s="109"/>
      <c r="D60" s="106"/>
      <c r="E60" s="107"/>
      <c r="F60" s="107"/>
      <c r="G60" s="108"/>
      <c r="H60" s="109"/>
      <c r="I60" s="109"/>
      <c r="J60" s="34" t="s">
        <v>60</v>
      </c>
      <c r="K60" s="34" t="s">
        <v>61</v>
      </c>
      <c r="L60" s="109"/>
      <c r="M60" s="109"/>
      <c r="N60" s="109"/>
    </row>
    <row r="61" spans="1:14" ht="15">
      <c r="A61" s="77" t="s">
        <v>63</v>
      </c>
      <c r="B61" s="77"/>
      <c r="C61" s="77"/>
      <c r="D61" s="112">
        <v>0</v>
      </c>
      <c r="E61" s="113"/>
      <c r="F61" s="113"/>
      <c r="G61" s="114"/>
      <c r="H61" s="87"/>
      <c r="I61" s="87"/>
      <c r="J61" s="12">
        <f>D61*0.06</f>
        <v>0</v>
      </c>
      <c r="K61" s="12"/>
      <c r="L61" s="83"/>
      <c r="M61" s="83"/>
      <c r="N61" s="83"/>
    </row>
    <row r="62" spans="1:14" ht="15">
      <c r="A62" s="77" t="s">
        <v>64</v>
      </c>
      <c r="B62" s="77"/>
      <c r="C62" s="77"/>
      <c r="D62" s="112">
        <v>0</v>
      </c>
      <c r="E62" s="113"/>
      <c r="F62" s="113"/>
      <c r="G62" s="114"/>
      <c r="H62" s="87"/>
      <c r="I62" s="87"/>
      <c r="J62" s="12"/>
      <c r="K62" s="12">
        <f>D62*0.07</f>
        <v>0</v>
      </c>
      <c r="L62" s="83"/>
      <c r="M62" s="83"/>
      <c r="N62" s="83"/>
    </row>
    <row r="64" spans="1:17" ht="38.25" customHeight="1">
      <c r="A64" s="117" t="s">
        <v>65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7" ht="30">
      <c r="A65" s="110" t="s">
        <v>36</v>
      </c>
      <c r="B65" s="118"/>
      <c r="C65" s="118"/>
      <c r="D65" s="118"/>
      <c r="E65" s="118"/>
      <c r="F65" s="118"/>
      <c r="G65" s="111"/>
      <c r="H65" s="116" t="s">
        <v>67</v>
      </c>
      <c r="I65" s="116"/>
      <c r="J65" s="116"/>
      <c r="K65" s="116"/>
      <c r="L65" s="116" t="s">
        <v>58</v>
      </c>
      <c r="M65" s="116"/>
      <c r="N65" s="33" t="s">
        <v>35</v>
      </c>
      <c r="O65" s="116" t="s">
        <v>66</v>
      </c>
      <c r="P65" s="116"/>
      <c r="Q65" s="116"/>
    </row>
    <row r="66" spans="1:17" ht="26.25" customHeight="1">
      <c r="A66" s="115"/>
      <c r="B66" s="115"/>
      <c r="C66" s="115"/>
      <c r="D66" s="115"/>
      <c r="E66" s="115"/>
      <c r="F66" s="115"/>
      <c r="G66" s="115"/>
      <c r="H66" s="116"/>
      <c r="I66" s="116"/>
      <c r="J66" s="116"/>
      <c r="K66" s="116"/>
      <c r="L66" s="115"/>
      <c r="M66" s="115"/>
      <c r="N66" s="13"/>
      <c r="O66" s="115"/>
      <c r="P66" s="115"/>
      <c r="Q66" s="115"/>
    </row>
    <row r="67" spans="1:17" ht="26.25" customHeight="1">
      <c r="A67" s="115"/>
      <c r="B67" s="115"/>
      <c r="C67" s="115"/>
      <c r="D67" s="115"/>
      <c r="E67" s="115"/>
      <c r="F67" s="115"/>
      <c r="G67" s="115"/>
      <c r="H67" s="116"/>
      <c r="I67" s="116"/>
      <c r="J67" s="116"/>
      <c r="K67" s="116"/>
      <c r="L67" s="115"/>
      <c r="M67" s="115"/>
      <c r="N67" s="13"/>
      <c r="O67" s="115"/>
      <c r="P67" s="115"/>
      <c r="Q67" s="115"/>
    </row>
    <row r="68" spans="1:17" ht="26.25" customHeight="1">
      <c r="A68" s="115"/>
      <c r="B68" s="115"/>
      <c r="C68" s="115"/>
      <c r="D68" s="115"/>
      <c r="E68" s="115"/>
      <c r="F68" s="115"/>
      <c r="G68" s="115"/>
      <c r="H68" s="116"/>
      <c r="I68" s="116"/>
      <c r="J68" s="116"/>
      <c r="K68" s="116"/>
      <c r="L68" s="115"/>
      <c r="M68" s="115"/>
      <c r="N68" s="13"/>
      <c r="O68" s="115"/>
      <c r="P68" s="115"/>
      <c r="Q68" s="115"/>
    </row>
    <row r="69" spans="1:17" ht="26.25" customHeight="1">
      <c r="A69" s="115"/>
      <c r="B69" s="115"/>
      <c r="C69" s="115"/>
      <c r="D69" s="115"/>
      <c r="E69" s="115"/>
      <c r="F69" s="115"/>
      <c r="G69" s="115"/>
      <c r="H69" s="116"/>
      <c r="I69" s="116"/>
      <c r="J69" s="116"/>
      <c r="K69" s="116"/>
      <c r="L69" s="115"/>
      <c r="M69" s="115"/>
      <c r="N69" s="13"/>
      <c r="O69" s="115"/>
      <c r="P69" s="115"/>
      <c r="Q69" s="115"/>
    </row>
    <row r="70" spans="1:17" ht="26.25" customHeight="1">
      <c r="A70" s="115"/>
      <c r="B70" s="115"/>
      <c r="C70" s="115"/>
      <c r="D70" s="115"/>
      <c r="E70" s="115"/>
      <c r="F70" s="115"/>
      <c r="G70" s="115"/>
      <c r="H70" s="116"/>
      <c r="I70" s="116"/>
      <c r="J70" s="116"/>
      <c r="K70" s="116"/>
      <c r="L70" s="115"/>
      <c r="M70" s="115"/>
      <c r="N70" s="13"/>
      <c r="O70" s="115"/>
      <c r="P70" s="115"/>
      <c r="Q70" s="115"/>
    </row>
    <row r="71" spans="1:17" ht="26.25" customHeight="1">
      <c r="A71" s="115"/>
      <c r="B71" s="115"/>
      <c r="C71" s="115"/>
      <c r="D71" s="115"/>
      <c r="E71" s="115"/>
      <c r="F71" s="115"/>
      <c r="G71" s="115"/>
      <c r="H71" s="116"/>
      <c r="I71" s="116"/>
      <c r="J71" s="116"/>
      <c r="K71" s="116"/>
      <c r="L71" s="115"/>
      <c r="M71" s="115"/>
      <c r="N71" s="13"/>
      <c r="O71" s="115"/>
      <c r="P71" s="115"/>
      <c r="Q71" s="115"/>
    </row>
    <row r="72" spans="1:17" ht="26.25" customHeight="1">
      <c r="A72" s="115"/>
      <c r="B72" s="115"/>
      <c r="C72" s="115"/>
      <c r="D72" s="115"/>
      <c r="E72" s="115"/>
      <c r="F72" s="115"/>
      <c r="G72" s="115"/>
      <c r="H72" s="116"/>
      <c r="I72" s="116"/>
      <c r="J72" s="116"/>
      <c r="K72" s="116"/>
      <c r="L72" s="115"/>
      <c r="M72" s="115"/>
      <c r="N72" s="13"/>
      <c r="O72" s="115"/>
      <c r="P72" s="115"/>
      <c r="Q72" s="115"/>
    </row>
    <row r="73" spans="1:17" ht="26.25" customHeight="1">
      <c r="A73" s="115"/>
      <c r="B73" s="115"/>
      <c r="C73" s="115"/>
      <c r="D73" s="115"/>
      <c r="E73" s="115"/>
      <c r="F73" s="115"/>
      <c r="G73" s="115"/>
      <c r="H73" s="116"/>
      <c r="I73" s="116"/>
      <c r="J73" s="116"/>
      <c r="K73" s="116"/>
      <c r="L73" s="115"/>
      <c r="M73" s="115"/>
      <c r="N73" s="13"/>
      <c r="O73" s="115"/>
      <c r="P73" s="115"/>
      <c r="Q73" s="115"/>
    </row>
    <row r="74" spans="1:17" ht="26.25" customHeight="1">
      <c r="A74" s="115"/>
      <c r="B74" s="115"/>
      <c r="C74" s="115"/>
      <c r="D74" s="115"/>
      <c r="E74" s="115"/>
      <c r="F74" s="115"/>
      <c r="G74" s="115"/>
      <c r="H74" s="116"/>
      <c r="I74" s="116"/>
      <c r="J74" s="116"/>
      <c r="K74" s="116"/>
      <c r="L74" s="115"/>
      <c r="M74" s="115"/>
      <c r="N74" s="13"/>
      <c r="O74" s="115"/>
      <c r="P74" s="115"/>
      <c r="Q74" s="115"/>
    </row>
    <row r="75" spans="1:17" ht="26.25" customHeight="1">
      <c r="A75" s="115"/>
      <c r="B75" s="115"/>
      <c r="C75" s="115"/>
      <c r="D75" s="115"/>
      <c r="E75" s="115"/>
      <c r="F75" s="115"/>
      <c r="G75" s="115"/>
      <c r="H75" s="116"/>
      <c r="I75" s="116"/>
      <c r="J75" s="116"/>
      <c r="K75" s="116"/>
      <c r="L75" s="115"/>
      <c r="M75" s="115"/>
      <c r="N75" s="13"/>
      <c r="O75" s="115"/>
      <c r="P75" s="115"/>
      <c r="Q75" s="115"/>
    </row>
    <row r="76" spans="1:17" ht="26.25" customHeight="1">
      <c r="A76" s="115"/>
      <c r="B76" s="115"/>
      <c r="C76" s="115"/>
      <c r="D76" s="115"/>
      <c r="E76" s="115"/>
      <c r="F76" s="115"/>
      <c r="G76" s="115"/>
      <c r="H76" s="116"/>
      <c r="I76" s="116"/>
      <c r="J76" s="116"/>
      <c r="K76" s="116"/>
      <c r="L76" s="115"/>
      <c r="M76" s="115"/>
      <c r="N76" s="13"/>
      <c r="O76" s="115"/>
      <c r="P76" s="115"/>
      <c r="Q76" s="115"/>
    </row>
    <row r="80" spans="8:13" ht="15">
      <c r="H80" s="57" t="s">
        <v>120</v>
      </c>
      <c r="I80" s="60" t="s">
        <v>140</v>
      </c>
      <c r="J80" s="60"/>
      <c r="M80" s="57" t="s">
        <v>121</v>
      </c>
    </row>
    <row r="81" ht="15">
      <c r="H81" s="55"/>
    </row>
    <row r="82" spans="8:13" ht="15">
      <c r="H82" t="s">
        <v>122</v>
      </c>
      <c r="M82" s="56" t="s">
        <v>137</v>
      </c>
    </row>
    <row r="84" ht="15">
      <c r="M84" t="s">
        <v>123</v>
      </c>
    </row>
  </sheetData>
  <sheetProtection/>
  <mergeCells count="171"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61:G61"/>
    <mergeCell ref="O53:Q54"/>
    <mergeCell ref="H53:K54"/>
    <mergeCell ref="A55:G56"/>
    <mergeCell ref="N55:N56"/>
    <mergeCell ref="O55:Q56"/>
    <mergeCell ref="H55:K56"/>
    <mergeCell ref="L55:M56"/>
    <mergeCell ref="L49:M50"/>
    <mergeCell ref="D59:G60"/>
    <mergeCell ref="A53:G54"/>
    <mergeCell ref="N53:N54"/>
    <mergeCell ref="A59:C60"/>
    <mergeCell ref="L51:M52"/>
    <mergeCell ref="H51:K52"/>
    <mergeCell ref="H49:K50"/>
    <mergeCell ref="A43:G44"/>
    <mergeCell ref="N43:N44"/>
    <mergeCell ref="O43:Q44"/>
    <mergeCell ref="L53:M54"/>
    <mergeCell ref="A49:G50"/>
    <mergeCell ref="N49:N50"/>
    <mergeCell ref="O49:Q50"/>
    <mergeCell ref="A51:G52"/>
    <mergeCell ref="N51:N52"/>
    <mergeCell ref="O51:Q52"/>
    <mergeCell ref="A45:G46"/>
    <mergeCell ref="N45:N46"/>
    <mergeCell ref="O45:Q46"/>
    <mergeCell ref="A47:G48"/>
    <mergeCell ref="N47:N48"/>
    <mergeCell ref="O47:Q48"/>
    <mergeCell ref="L47:M48"/>
    <mergeCell ref="A40:G40"/>
    <mergeCell ref="O40:Q40"/>
    <mergeCell ref="A41:G42"/>
    <mergeCell ref="N41:N42"/>
    <mergeCell ref="L41:M42"/>
    <mergeCell ref="O41:Q42"/>
    <mergeCell ref="L9:M9"/>
    <mergeCell ref="N9:O9"/>
    <mergeCell ref="A12:Q12"/>
    <mergeCell ref="O13:O16"/>
    <mergeCell ref="C9:K9"/>
    <mergeCell ref="A26:B26"/>
    <mergeCell ref="A34:B34"/>
    <mergeCell ref="C34:Q34"/>
    <mergeCell ref="A9:B9"/>
    <mergeCell ref="M14:M16"/>
    <mergeCell ref="L14:L16"/>
    <mergeCell ref="A13:A16"/>
    <mergeCell ref="J15:J16"/>
    <mergeCell ref="G14:H15"/>
    <mergeCell ref="A24:B24"/>
    <mergeCell ref="A39:Q39"/>
    <mergeCell ref="K14:K16"/>
    <mergeCell ref="A36:B36"/>
    <mergeCell ref="C36:Q36"/>
    <mergeCell ref="A32:B32"/>
    <mergeCell ref="C32:Q32"/>
    <mergeCell ref="C30:Q30"/>
    <mergeCell ref="C28:Q28"/>
    <mergeCell ref="A28:B28"/>
    <mergeCell ref="C13:C16"/>
    <mergeCell ref="A8:B8"/>
    <mergeCell ref="C8:H8"/>
    <mergeCell ref="I8:K8"/>
    <mergeCell ref="L8:O8"/>
    <mergeCell ref="C7:H7"/>
    <mergeCell ref="I7:K7"/>
    <mergeCell ref="L7:O7"/>
    <mergeCell ref="A6:B6"/>
    <mergeCell ref="C6:E6"/>
    <mergeCell ref="G6:J6"/>
    <mergeCell ref="K6:N6"/>
    <mergeCell ref="A7:B7"/>
    <mergeCell ref="A2:P2"/>
    <mergeCell ref="A3:P3"/>
    <mergeCell ref="A5:B5"/>
    <mergeCell ref="C5:E5"/>
    <mergeCell ref="G5:H5"/>
    <mergeCell ref="I5:K5"/>
    <mergeCell ref="A4:O4"/>
    <mergeCell ref="C24:Q24"/>
    <mergeCell ref="C26:Q26"/>
    <mergeCell ref="B13:B16"/>
    <mergeCell ref="E13:E16"/>
    <mergeCell ref="G13:M13"/>
    <mergeCell ref="I15:I16"/>
    <mergeCell ref="I14:J14"/>
    <mergeCell ref="Q13:Q16"/>
    <mergeCell ref="N13:N16"/>
    <mergeCell ref="F13:F16"/>
    <mergeCell ref="I80:J80"/>
    <mergeCell ref="P13:P16"/>
    <mergeCell ref="C20:Q20"/>
    <mergeCell ref="A22:B22"/>
    <mergeCell ref="C22:Q22"/>
    <mergeCell ref="A18:B18"/>
    <mergeCell ref="C18:Q18"/>
    <mergeCell ref="A20:B20"/>
    <mergeCell ref="A30:B30"/>
    <mergeCell ref="D13:D16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GSN</cp:lastModifiedBy>
  <cp:lastPrinted>2020-03-04T14:22:00Z</cp:lastPrinted>
  <dcterms:created xsi:type="dcterms:W3CDTF">2016-09-16T07:06:44Z</dcterms:created>
  <dcterms:modified xsi:type="dcterms:W3CDTF">2021-03-18T13:00:16Z</dcterms:modified>
  <cp:category/>
  <cp:version/>
  <cp:contentType/>
  <cp:contentStatus/>
</cp:coreProperties>
</file>