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35" windowHeight="7935" activeTab="0"/>
  </bookViews>
  <sheets>
    <sheet name="Лист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<sst xmlns="http://schemas.openxmlformats.org/spreadsheetml/2006/main" count="86" uniqueCount="79">
  <si>
    <t>С П Р А В К А</t>
  </si>
  <si>
    <t>Капиталови разходи</t>
  </si>
  <si>
    <t>Всичко:</t>
  </si>
  <si>
    <t xml:space="preserve">     </t>
  </si>
  <si>
    <t xml:space="preserve">                                                                                                  </t>
  </si>
  <si>
    <t>№ и §§</t>
  </si>
  <si>
    <t>І</t>
  </si>
  <si>
    <t>ІІ</t>
  </si>
  <si>
    <t>НАИМЕНОВАНИЕ НА ФУНКЦИЯТА</t>
  </si>
  <si>
    <t>И ДЕЙНОСТТА</t>
  </si>
  <si>
    <t>Бюджет</t>
  </si>
  <si>
    <t xml:space="preserve">РАЗХОДИ с държ.характер втч: </t>
  </si>
  <si>
    <t xml:space="preserve">РАЗХОДИ с общ.характер втч: </t>
  </si>
  <si>
    <t>РАЗХОДИ за дофинансиране на ДД с общ.приходи</t>
  </si>
  <si>
    <t>Функция "Общи държавни служби" в.т.ч:</t>
  </si>
  <si>
    <t>Функция "Образование" в т.ч.:</t>
  </si>
  <si>
    <t>Функция "Социално подпомагане и грижи" в т.ч.:</t>
  </si>
  <si>
    <t>Сума</t>
  </si>
  <si>
    <t>Функция "Общи държавни служби" в т.ч.:</t>
  </si>
  <si>
    <t>Функция "Отбрана и сигурност" в т.ч.:</t>
  </si>
  <si>
    <t>Функция "Здравеопазване" в т.ч.:</t>
  </si>
  <si>
    <t>Д/ст"Здравни кабинети в ЦДГ и общински училища"</t>
  </si>
  <si>
    <t>Функция "Социално осигуряване и грижи" в т.ч.:</t>
  </si>
  <si>
    <t>Функци "Почивно дело, култура, религ.дейности"в т.ч.:</t>
  </si>
  <si>
    <t>Д/ст Читалища</t>
  </si>
  <si>
    <t>Функция "Жил.стр., БКС и опазв.на окол. среда в т.ч.:</t>
  </si>
  <si>
    <t>Функция "Почивно дело, култура и религ.д/сти"в т.ч.:</t>
  </si>
  <si>
    <t>Д/ст Спортни бази</t>
  </si>
  <si>
    <t>Д/ст Музеи, худ.гал.паметници на културата</t>
  </si>
  <si>
    <t>Д/ст Радиотранслационни възли</t>
  </si>
  <si>
    <t>Д/ст Обредни домове и зали</t>
  </si>
  <si>
    <t>Д/ст Др.дейности по културата</t>
  </si>
  <si>
    <t>Функция "Икономически дейности и услуги"в т.ч.:</t>
  </si>
  <si>
    <t>Д/ст Др.дейности по горско и селско стопанство</t>
  </si>
  <si>
    <t>Д/ст Служби и дейн.по поддърж., рем.пътища</t>
  </si>
  <si>
    <t>Д/ст Др.дейности по транспорта, път.пощите и дал</t>
  </si>
  <si>
    <t>Д/ст Др.дейности по икономиката</t>
  </si>
  <si>
    <t>Д/ст Др.дейности по образованието</t>
  </si>
  <si>
    <t>Д/ст Защитени жилища</t>
  </si>
  <si>
    <t>Д/ст Общинска администрация</t>
  </si>
  <si>
    <t>Д/ст Центрове за наст. от семеен тип</t>
  </si>
  <si>
    <t>Д/ст Общински съвет</t>
  </si>
  <si>
    <t>Д/ст Целодневни детски градини</t>
  </si>
  <si>
    <t>Д/ст Столове</t>
  </si>
  <si>
    <t>Д/ст Домашен социален патронаж</t>
  </si>
  <si>
    <t>Д/ст Клубове на пенсионера</t>
  </si>
  <si>
    <t>Д/ст Осветление на улици и площади</t>
  </si>
  <si>
    <t>Д/ст Озеленяване</t>
  </si>
  <si>
    <t>Д/ст Чистота</t>
  </si>
  <si>
    <t>Д/ст Др.дейности по опазв. на околната среда</t>
  </si>
  <si>
    <t>Д/ст Приют за безстопанствени животни</t>
  </si>
  <si>
    <t>Д/ст Многопроф.болница за активно лечение</t>
  </si>
  <si>
    <t>Функция "Общи служби" в т.ч.:</t>
  </si>
  <si>
    <t>Д/ст Водоснабдяване и канализация</t>
  </si>
  <si>
    <t>Д/ст Центрове за соц.рехабил. И интеграция</t>
  </si>
  <si>
    <t>Д/ст Др.изпълнителни и законодателни органи</t>
  </si>
  <si>
    <t xml:space="preserve">за разпределение на разходите по бюджета </t>
  </si>
  <si>
    <t>Др.дейности по вътрешната сигурност</t>
  </si>
  <si>
    <t xml:space="preserve">Отбранит. Мобилиз.подготовка, поддържане на запаси </t>
  </si>
  <si>
    <t>Д/ст Др.дейности по туризма</t>
  </si>
  <si>
    <t>Д/ст Програми за временна заетост</t>
  </si>
  <si>
    <t>Ликвидиране на последици от бедствия и аварии</t>
  </si>
  <si>
    <t>Д/ст Др.дейности по жил.строителство</t>
  </si>
  <si>
    <t>III.</t>
  </si>
  <si>
    <t>IV.</t>
  </si>
  <si>
    <t>ВСИЧКО БЮДЖЕТ І+ІІ+ІІІ+IV:</t>
  </si>
  <si>
    <t>Д/ст Домове за пълнол. Лица с психични разстройства</t>
  </si>
  <si>
    <t>Д/ст Център за обществена подкрепа</t>
  </si>
  <si>
    <t>на община Дулово за  2019г.</t>
  </si>
  <si>
    <t>Д/ст Държ. и общ. служби и дейности по изборите</t>
  </si>
  <si>
    <t>Д/ст Др. служби и дейн. по соц. ос. подп. и зает.</t>
  </si>
  <si>
    <t>Приложение № 2</t>
  </si>
  <si>
    <t>Д/ст "ПП 6-год.деца в училище"</t>
  </si>
  <si>
    <t>Д/ст "Неспец.училища без професионални паралелки"</t>
  </si>
  <si>
    <t>Д/ст "Профес.паралелки към СУ"</t>
  </si>
  <si>
    <t>Д/ст "Др.дейности по образованието"</t>
  </si>
  <si>
    <t>Д/ст Др.дейности по соц.осигуряване/присъдена издр./</t>
  </si>
  <si>
    <t>Д/ст Други дейности по културата</t>
  </si>
  <si>
    <t xml:space="preserve">Д/ст Детски градини 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</si>
</sst>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5">
    <font>
      <sz val="10"/>
      <name val="Arial"/>
      <family val="0"/>
    </font>
    <font>
      <sz val="8"/>
      <name val="Arial"/>
      <family val="2"/>
    </font>
    <font>
      <b/>
      <sz val="12"/>
      <name val="Bodoni MT"/>
      <family val="1"/>
    </font>
    <font>
      <sz val="10"/>
      <name val="Bodoni MT"/>
      <family val="1"/>
    </font>
    <font>
      <sz val="12"/>
      <name val="Bodoni MT"/>
      <family val="1"/>
    </font>
    <font>
      <b/>
      <sz val="10"/>
      <name val="Bodoni MT"/>
      <family val="1"/>
    </font>
    <font>
      <b/>
      <i/>
      <sz val="12"/>
      <name val="Bodoni MT"/>
      <family val="1"/>
    </font>
    <font>
      <i/>
      <sz val="12"/>
      <name val="Bodoni MT"/>
      <family val="1"/>
    </font>
    <font>
      <b/>
      <i/>
      <sz val="10"/>
      <name val="Arial"/>
      <family val="2"/>
    </font>
    <font>
      <b/>
      <sz val="16"/>
      <name val="Bodoni MT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9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9" fontId="2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2" max="2" width="3.57421875" style="0" customWidth="1"/>
    <col min="8" max="8" width="12.28125" style="0" bestFit="1" customWidth="1"/>
    <col min="9" max="9" width="12.421875" style="0" bestFit="1" customWidth="1"/>
    <col min="10" max="10" width="12.28125" style="0" bestFit="1" customWidth="1"/>
    <col min="11" max="11" width="10.140625" style="0" bestFit="1" customWidth="1"/>
  </cols>
  <sheetData>
    <row r="1" spans="1:11" ht="16.5">
      <c r="A1" s="49"/>
      <c r="B1" s="49"/>
      <c r="C1" s="49"/>
      <c r="D1" s="49"/>
      <c r="E1" s="49"/>
      <c r="F1" s="49"/>
      <c r="G1" s="49"/>
      <c r="H1" s="49"/>
      <c r="I1" s="49"/>
      <c r="J1" s="49"/>
      <c r="K1" s="13"/>
    </row>
    <row r="2" spans="1:11" ht="16.5">
      <c r="A2" s="12" t="s">
        <v>4</v>
      </c>
      <c r="B2" s="12"/>
      <c r="C2" s="12"/>
      <c r="D2" s="12"/>
      <c r="E2" s="12"/>
      <c r="F2" s="12"/>
      <c r="G2" s="12" t="s">
        <v>3</v>
      </c>
      <c r="H2" s="40" t="s">
        <v>71</v>
      </c>
      <c r="I2" s="13"/>
      <c r="J2" s="13"/>
      <c r="K2" s="3"/>
    </row>
    <row r="3" spans="1:10" ht="16.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1" ht="21">
      <c r="A4" s="50" t="s">
        <v>0</v>
      </c>
      <c r="B4" s="50"/>
      <c r="C4" s="50"/>
      <c r="D4" s="50"/>
      <c r="E4" s="50"/>
      <c r="F4" s="50"/>
      <c r="G4" s="50"/>
      <c r="H4" s="50"/>
      <c r="I4" s="50"/>
      <c r="J4" s="50"/>
      <c r="K4" s="13"/>
    </row>
    <row r="5" spans="1:11" ht="16.5">
      <c r="A5" s="49" t="s">
        <v>56</v>
      </c>
      <c r="B5" s="49"/>
      <c r="C5" s="49"/>
      <c r="D5" s="49"/>
      <c r="E5" s="49"/>
      <c r="F5" s="49"/>
      <c r="G5" s="49"/>
      <c r="H5" s="49"/>
      <c r="I5" s="49"/>
      <c r="J5" s="49"/>
      <c r="K5" s="13"/>
    </row>
    <row r="6" spans="1:11" ht="16.5">
      <c r="A6" s="49" t="s">
        <v>68</v>
      </c>
      <c r="B6" s="49"/>
      <c r="C6" s="49"/>
      <c r="D6" s="49"/>
      <c r="E6" s="49"/>
      <c r="F6" s="49"/>
      <c r="G6" s="49"/>
      <c r="H6" s="49"/>
      <c r="I6" s="49"/>
      <c r="J6" s="49"/>
      <c r="K6" s="1"/>
    </row>
    <row r="7" spans="1:11" ht="16.5">
      <c r="A7" s="54"/>
      <c r="B7" s="54"/>
      <c r="C7" s="54"/>
      <c r="D7" s="54"/>
      <c r="E7" s="54"/>
      <c r="F7" s="54"/>
      <c r="G7" s="54"/>
      <c r="H7" s="54"/>
      <c r="I7" s="54"/>
      <c r="J7" s="54"/>
      <c r="K7" s="1"/>
    </row>
    <row r="8" spans="1:11" s="31" customFormat="1" ht="47.25">
      <c r="A8" s="27"/>
      <c r="B8" s="28" t="s">
        <v>5</v>
      </c>
      <c r="C8" s="51" t="s">
        <v>8</v>
      </c>
      <c r="D8" s="52"/>
      <c r="E8" s="52"/>
      <c r="F8" s="52"/>
      <c r="G8" s="52"/>
      <c r="H8" s="53"/>
      <c r="I8" s="29" t="s">
        <v>10</v>
      </c>
      <c r="J8" s="30"/>
      <c r="K8" s="1"/>
    </row>
    <row r="9" spans="1:11" ht="16.5">
      <c r="A9" s="18"/>
      <c r="B9" s="2"/>
      <c r="C9" s="46" t="s">
        <v>9</v>
      </c>
      <c r="D9" s="47"/>
      <c r="E9" s="47"/>
      <c r="F9" s="47"/>
      <c r="G9" s="47"/>
      <c r="H9" s="48"/>
      <c r="I9" s="11" t="s">
        <v>17</v>
      </c>
      <c r="J9" s="14"/>
      <c r="K9" s="1"/>
    </row>
    <row r="10" spans="1:11" ht="15.75">
      <c r="A10" s="18"/>
      <c r="B10" s="7" t="s">
        <v>6</v>
      </c>
      <c r="C10" s="23" t="s">
        <v>11</v>
      </c>
      <c r="D10" s="24"/>
      <c r="E10" s="24"/>
      <c r="F10" s="24"/>
      <c r="G10" s="24"/>
      <c r="H10" s="25"/>
      <c r="I10" s="7">
        <f>I11+I13+I16+I22+I24+I32</f>
        <v>13831398</v>
      </c>
      <c r="J10" s="15"/>
      <c r="K10" s="1"/>
    </row>
    <row r="11" spans="1:11" ht="15.75">
      <c r="A11" s="18"/>
      <c r="B11" s="7">
        <v>1</v>
      </c>
      <c r="C11" s="23" t="s">
        <v>18</v>
      </c>
      <c r="D11" s="24"/>
      <c r="E11" s="24"/>
      <c r="F11" s="24"/>
      <c r="G11" s="24"/>
      <c r="H11" s="25"/>
      <c r="I11" s="32">
        <f>I12</f>
        <v>1468589</v>
      </c>
      <c r="J11" s="16"/>
      <c r="K11" s="1"/>
    </row>
    <row r="12" spans="1:11" s="33" customFormat="1" ht="15.75">
      <c r="A12" s="18"/>
      <c r="B12" s="2"/>
      <c r="C12" s="8" t="s">
        <v>39</v>
      </c>
      <c r="D12" s="9"/>
      <c r="E12" s="9"/>
      <c r="F12" s="9"/>
      <c r="G12" s="9"/>
      <c r="H12" s="26"/>
      <c r="I12" s="10">
        <v>1468589</v>
      </c>
      <c r="J12" s="16"/>
      <c r="K12" s="1"/>
    </row>
    <row r="13" spans="1:11" s="37" customFormat="1" ht="15.75">
      <c r="A13" s="15"/>
      <c r="B13" s="7">
        <v>2</v>
      </c>
      <c r="C13" s="23" t="s">
        <v>19</v>
      </c>
      <c r="D13" s="24"/>
      <c r="E13" s="24"/>
      <c r="F13" s="24"/>
      <c r="G13" s="24"/>
      <c r="H13" s="25"/>
      <c r="I13" s="32">
        <f>I14+I15</f>
        <v>173522</v>
      </c>
      <c r="J13" s="35"/>
      <c r="K13" s="36"/>
    </row>
    <row r="14" spans="1:11" s="33" customFormat="1" ht="15.75">
      <c r="A14" s="18"/>
      <c r="B14" s="2"/>
      <c r="C14" s="8" t="s">
        <v>57</v>
      </c>
      <c r="D14" s="9"/>
      <c r="E14" s="9"/>
      <c r="F14" s="9"/>
      <c r="G14" s="9"/>
      <c r="H14" s="26"/>
      <c r="I14" s="10">
        <v>58050</v>
      </c>
      <c r="J14" s="16"/>
      <c r="K14" s="1"/>
    </row>
    <row r="15" spans="1:11" s="33" customFormat="1" ht="15.75">
      <c r="A15" s="18"/>
      <c r="B15" s="2"/>
      <c r="C15" s="8" t="s">
        <v>58</v>
      </c>
      <c r="D15" s="9"/>
      <c r="E15" s="9"/>
      <c r="F15" s="9"/>
      <c r="G15" s="9"/>
      <c r="H15" s="26"/>
      <c r="I15" s="10">
        <v>115472</v>
      </c>
      <c r="J15" s="16"/>
      <c r="K15" s="1"/>
    </row>
    <row r="16" spans="1:11" ht="15.75">
      <c r="A16" s="18"/>
      <c r="B16" s="38">
        <v>3</v>
      </c>
      <c r="C16" s="23" t="s">
        <v>15</v>
      </c>
      <c r="D16" s="24"/>
      <c r="E16" s="24"/>
      <c r="F16" s="24"/>
      <c r="G16" s="24"/>
      <c r="H16" s="25"/>
      <c r="I16" s="32">
        <f>I17+I18+I19+I20+I21</f>
        <v>10468624</v>
      </c>
      <c r="J16" s="16"/>
      <c r="K16" s="1"/>
    </row>
    <row r="17" spans="1:11" ht="15.75">
      <c r="A17" s="18"/>
      <c r="B17" s="38"/>
      <c r="C17" s="8" t="s">
        <v>78</v>
      </c>
      <c r="D17" s="9"/>
      <c r="E17" s="9"/>
      <c r="F17" s="9"/>
      <c r="G17" s="9"/>
      <c r="H17" s="26"/>
      <c r="I17" s="10">
        <v>2629969</v>
      </c>
      <c r="J17" s="16"/>
      <c r="K17" s="1"/>
    </row>
    <row r="18" spans="1:11" ht="15.75">
      <c r="A18" s="18"/>
      <c r="B18" s="38"/>
      <c r="C18" s="8" t="s">
        <v>72</v>
      </c>
      <c r="D18" s="9"/>
      <c r="E18" s="9"/>
      <c r="F18" s="9"/>
      <c r="G18" s="9"/>
      <c r="H18" s="26"/>
      <c r="I18" s="10">
        <v>75426</v>
      </c>
      <c r="J18" s="16"/>
      <c r="K18" s="1"/>
    </row>
    <row r="19" spans="1:11" ht="15.75">
      <c r="A19" s="18"/>
      <c r="B19" s="38"/>
      <c r="C19" s="8" t="s">
        <v>73</v>
      </c>
      <c r="D19" s="9"/>
      <c r="E19" s="9"/>
      <c r="F19" s="9"/>
      <c r="G19" s="9"/>
      <c r="H19" s="26"/>
      <c r="I19" s="10">
        <v>7154384</v>
      </c>
      <c r="J19" s="16"/>
      <c r="K19" s="1"/>
    </row>
    <row r="20" spans="1:11" ht="15.75">
      <c r="A20" s="18"/>
      <c r="B20" s="38"/>
      <c r="C20" s="8" t="s">
        <v>74</v>
      </c>
      <c r="D20" s="9"/>
      <c r="E20" s="9"/>
      <c r="F20" s="9"/>
      <c r="G20" s="9"/>
      <c r="H20" s="26"/>
      <c r="I20" s="10">
        <v>244968</v>
      </c>
      <c r="J20" s="16"/>
      <c r="K20" s="1"/>
    </row>
    <row r="21" spans="1:11" ht="15.75">
      <c r="A21" s="18"/>
      <c r="B21" s="38"/>
      <c r="C21" s="8" t="s">
        <v>75</v>
      </c>
      <c r="D21" s="24"/>
      <c r="E21" s="24"/>
      <c r="F21" s="24"/>
      <c r="G21" s="24"/>
      <c r="H21" s="25"/>
      <c r="I21" s="10">
        <v>363877</v>
      </c>
      <c r="J21" s="16"/>
      <c r="K21" s="1"/>
    </row>
    <row r="22" spans="1:11" s="37" customFormat="1" ht="15.75">
      <c r="A22" s="15"/>
      <c r="B22" s="7">
        <v>4</v>
      </c>
      <c r="C22" s="23" t="s">
        <v>20</v>
      </c>
      <c r="D22" s="24"/>
      <c r="E22" s="24"/>
      <c r="F22" s="24"/>
      <c r="G22" s="24"/>
      <c r="H22" s="25"/>
      <c r="I22" s="32">
        <f>I23</f>
        <v>292448</v>
      </c>
      <c r="J22" s="35"/>
      <c r="K22" s="36"/>
    </row>
    <row r="23" spans="1:11" s="33" customFormat="1" ht="15.75">
      <c r="A23" s="18"/>
      <c r="B23" s="2"/>
      <c r="C23" s="8" t="s">
        <v>21</v>
      </c>
      <c r="D23" s="9"/>
      <c r="E23" s="9"/>
      <c r="F23" s="9"/>
      <c r="G23" s="9"/>
      <c r="H23" s="26"/>
      <c r="I23" s="10">
        <v>292448</v>
      </c>
      <c r="J23" s="16"/>
      <c r="K23" s="1"/>
    </row>
    <row r="24" spans="1:11" s="37" customFormat="1" ht="15.75">
      <c r="A24" s="15"/>
      <c r="B24" s="7">
        <v>5</v>
      </c>
      <c r="C24" s="23" t="s">
        <v>22</v>
      </c>
      <c r="D24" s="24"/>
      <c r="E24" s="24"/>
      <c r="F24" s="24"/>
      <c r="G24" s="24"/>
      <c r="H24" s="25"/>
      <c r="I24" s="32">
        <f>I25+I26+I27+I28+I29+I30+I31</f>
        <v>961205</v>
      </c>
      <c r="J24" s="35"/>
      <c r="K24" s="36"/>
    </row>
    <row r="25" spans="1:11" s="33" customFormat="1" ht="15.75">
      <c r="A25" s="18"/>
      <c r="B25" s="2"/>
      <c r="C25" s="8" t="s">
        <v>40</v>
      </c>
      <c r="D25" s="9"/>
      <c r="E25" s="9"/>
      <c r="F25" s="9"/>
      <c r="G25" s="9"/>
      <c r="H25" s="26"/>
      <c r="I25" s="10">
        <v>196614</v>
      </c>
      <c r="J25" s="16"/>
      <c r="K25" s="1"/>
    </row>
    <row r="26" spans="1:11" s="33" customFormat="1" ht="15.75">
      <c r="A26" s="18"/>
      <c r="B26" s="2"/>
      <c r="C26" s="8" t="s">
        <v>66</v>
      </c>
      <c r="D26" s="9"/>
      <c r="E26" s="9"/>
      <c r="F26" s="9"/>
      <c r="G26" s="9"/>
      <c r="H26" s="26"/>
      <c r="I26" s="10">
        <v>364622</v>
      </c>
      <c r="J26" s="16"/>
      <c r="K26" s="1"/>
    </row>
    <row r="27" spans="1:11" s="33" customFormat="1" ht="15.75">
      <c r="A27" s="18"/>
      <c r="B27" s="2"/>
      <c r="C27" s="8" t="s">
        <v>38</v>
      </c>
      <c r="D27" s="9"/>
      <c r="E27" s="9"/>
      <c r="F27" s="9"/>
      <c r="G27" s="9"/>
      <c r="H27" s="26"/>
      <c r="I27" s="10">
        <v>208580</v>
      </c>
      <c r="J27" s="16"/>
      <c r="K27" s="1"/>
    </row>
    <row r="28" spans="1:11" s="33" customFormat="1" ht="15.75">
      <c r="A28" s="18"/>
      <c r="B28" s="2"/>
      <c r="C28" s="8" t="s">
        <v>54</v>
      </c>
      <c r="D28" s="9"/>
      <c r="E28" s="9"/>
      <c r="F28" s="9"/>
      <c r="G28" s="9"/>
      <c r="H28" s="26"/>
      <c r="I28" s="10">
        <v>74866</v>
      </c>
      <c r="J28" s="16"/>
      <c r="K28" s="1"/>
    </row>
    <row r="29" spans="1:11" s="33" customFormat="1" ht="15.75">
      <c r="A29" s="18"/>
      <c r="B29" s="2"/>
      <c r="C29" s="8" t="s">
        <v>67</v>
      </c>
      <c r="D29" s="9"/>
      <c r="E29" s="9"/>
      <c r="F29" s="9"/>
      <c r="G29" s="9"/>
      <c r="H29" s="26"/>
      <c r="I29" s="10">
        <v>104943</v>
      </c>
      <c r="J29" s="16"/>
      <c r="K29" s="1"/>
    </row>
    <row r="30" spans="1:11" s="33" customFormat="1" ht="15.75">
      <c r="A30" s="18"/>
      <c r="B30" s="2"/>
      <c r="C30" s="8" t="s">
        <v>60</v>
      </c>
      <c r="D30" s="9"/>
      <c r="E30" s="9"/>
      <c r="F30" s="9"/>
      <c r="G30" s="9"/>
      <c r="H30" s="26"/>
      <c r="I30" s="10">
        <v>4233</v>
      </c>
      <c r="J30" s="16"/>
      <c r="K30" s="1"/>
    </row>
    <row r="31" spans="1:11" s="33" customFormat="1" ht="15.75">
      <c r="A31" s="18"/>
      <c r="B31" s="2"/>
      <c r="C31" s="8" t="s">
        <v>76</v>
      </c>
      <c r="D31" s="9"/>
      <c r="E31" s="9"/>
      <c r="F31" s="9"/>
      <c r="G31" s="9"/>
      <c r="H31" s="26"/>
      <c r="I31" s="10">
        <v>7347</v>
      </c>
      <c r="J31" s="16"/>
      <c r="K31" s="1"/>
    </row>
    <row r="32" spans="1:11" s="37" customFormat="1" ht="15.75">
      <c r="A32" s="15"/>
      <c r="B32" s="7">
        <v>6</v>
      </c>
      <c r="C32" s="23" t="s">
        <v>23</v>
      </c>
      <c r="D32" s="24"/>
      <c r="E32" s="24"/>
      <c r="F32" s="24"/>
      <c r="G32" s="24"/>
      <c r="H32" s="25"/>
      <c r="I32" s="32">
        <f>I33+I34</f>
        <v>467010</v>
      </c>
      <c r="J32" s="35"/>
      <c r="K32" s="36"/>
    </row>
    <row r="33" spans="1:11" s="33" customFormat="1" ht="15.75">
      <c r="A33" s="18"/>
      <c r="B33" s="2"/>
      <c r="C33" s="8" t="s">
        <v>24</v>
      </c>
      <c r="D33" s="9"/>
      <c r="E33" s="9"/>
      <c r="F33" s="9"/>
      <c r="G33" s="9"/>
      <c r="H33" s="26"/>
      <c r="I33" s="10">
        <v>465010</v>
      </c>
      <c r="J33" s="16"/>
      <c r="K33" s="1"/>
    </row>
    <row r="34" spans="1:11" s="33" customFormat="1" ht="15.75">
      <c r="A34" s="18"/>
      <c r="B34" s="2"/>
      <c r="C34" s="8" t="s">
        <v>77</v>
      </c>
      <c r="D34" s="9"/>
      <c r="E34" s="9"/>
      <c r="F34" s="9"/>
      <c r="G34" s="9"/>
      <c r="H34" s="26"/>
      <c r="I34" s="10">
        <v>2000</v>
      </c>
      <c r="J34" s="16"/>
      <c r="K34" s="1"/>
    </row>
    <row r="35" spans="1:11" s="33" customFormat="1" ht="15.75">
      <c r="A35" s="18"/>
      <c r="B35" s="41"/>
      <c r="C35" s="42"/>
      <c r="D35" s="43"/>
      <c r="E35" s="43"/>
      <c r="F35" s="43"/>
      <c r="G35" s="43"/>
      <c r="H35" s="44"/>
      <c r="I35" s="45"/>
      <c r="J35" s="16"/>
      <c r="K35" s="1"/>
    </row>
    <row r="36" spans="1:11" ht="15.75">
      <c r="A36" s="18"/>
      <c r="B36" s="7" t="s">
        <v>7</v>
      </c>
      <c r="C36" s="23" t="s">
        <v>12</v>
      </c>
      <c r="D36" s="24"/>
      <c r="E36" s="24"/>
      <c r="F36" s="24"/>
      <c r="G36" s="24"/>
      <c r="H36" s="25"/>
      <c r="I36" s="7">
        <f>I75</f>
        <v>5796443</v>
      </c>
      <c r="J36" s="15"/>
      <c r="K36" s="1"/>
    </row>
    <row r="37" spans="1:11" ht="15.75">
      <c r="A37" s="18"/>
      <c r="B37" s="7">
        <v>1</v>
      </c>
      <c r="C37" s="23" t="s">
        <v>14</v>
      </c>
      <c r="D37" s="24"/>
      <c r="E37" s="24"/>
      <c r="F37" s="24"/>
      <c r="G37" s="24"/>
      <c r="H37" s="25"/>
      <c r="I37" s="7">
        <f>I38+I39+I40</f>
        <v>1077146</v>
      </c>
      <c r="J37" s="15"/>
      <c r="K37" s="1"/>
    </row>
    <row r="38" spans="1:11" ht="15.75">
      <c r="A38" s="18"/>
      <c r="B38" s="2"/>
      <c r="C38" s="8" t="s">
        <v>39</v>
      </c>
      <c r="D38" s="9"/>
      <c r="E38" s="9"/>
      <c r="F38" s="9"/>
      <c r="G38" s="9"/>
      <c r="H38" s="26"/>
      <c r="I38" s="2">
        <v>764764</v>
      </c>
      <c r="J38" s="18"/>
      <c r="K38" s="1"/>
    </row>
    <row r="39" spans="1:11" ht="15.75">
      <c r="A39" s="18"/>
      <c r="B39" s="2"/>
      <c r="C39" s="8" t="s">
        <v>41</v>
      </c>
      <c r="D39" s="9"/>
      <c r="E39" s="9"/>
      <c r="F39" s="9"/>
      <c r="G39" s="9"/>
      <c r="H39" s="26"/>
      <c r="I39" s="2">
        <v>311018</v>
      </c>
      <c r="J39" s="18"/>
      <c r="K39" s="1"/>
    </row>
    <row r="40" spans="1:11" ht="15.75">
      <c r="A40" s="18"/>
      <c r="B40" s="2"/>
      <c r="C40" s="8" t="s">
        <v>55</v>
      </c>
      <c r="D40" s="9"/>
      <c r="E40" s="9"/>
      <c r="F40" s="9"/>
      <c r="G40" s="9"/>
      <c r="H40" s="26"/>
      <c r="I40" s="2">
        <v>1364</v>
      </c>
      <c r="J40" s="18"/>
      <c r="K40" s="1"/>
    </row>
    <row r="41" spans="1:11" ht="15.75">
      <c r="A41" s="18"/>
      <c r="B41" s="2">
        <v>2</v>
      </c>
      <c r="C41" s="23" t="s">
        <v>19</v>
      </c>
      <c r="D41" s="24"/>
      <c r="E41" s="24"/>
      <c r="F41" s="24"/>
      <c r="G41" s="24"/>
      <c r="H41" s="25"/>
      <c r="I41" s="7">
        <f>I43+I42</f>
        <v>8000</v>
      </c>
      <c r="J41" s="18"/>
      <c r="K41" s="1"/>
    </row>
    <row r="42" spans="1:11" ht="15.75">
      <c r="A42" s="18"/>
      <c r="B42" s="2"/>
      <c r="C42" s="8" t="s">
        <v>57</v>
      </c>
      <c r="D42" s="9"/>
      <c r="E42" s="9"/>
      <c r="F42" s="9"/>
      <c r="G42" s="9"/>
      <c r="H42" s="26"/>
      <c r="I42" s="2">
        <v>2000</v>
      </c>
      <c r="J42" s="18"/>
      <c r="K42" s="1"/>
    </row>
    <row r="43" spans="1:11" ht="15.75">
      <c r="A43" s="18"/>
      <c r="B43" s="2"/>
      <c r="C43" s="8" t="s">
        <v>61</v>
      </c>
      <c r="D43" s="9"/>
      <c r="E43" s="9"/>
      <c r="F43" s="9"/>
      <c r="G43" s="9"/>
      <c r="H43" s="26"/>
      <c r="I43" s="2">
        <v>6000</v>
      </c>
      <c r="J43" s="18"/>
      <c r="K43" s="1"/>
    </row>
    <row r="44" spans="1:11" ht="15.75">
      <c r="A44" s="18"/>
      <c r="B44" s="7">
        <v>3</v>
      </c>
      <c r="C44" s="23" t="s">
        <v>15</v>
      </c>
      <c r="D44" s="24"/>
      <c r="E44" s="24"/>
      <c r="F44" s="24"/>
      <c r="G44" s="24"/>
      <c r="H44" s="25"/>
      <c r="I44" s="7">
        <f>I45+I46+I47</f>
        <v>943585</v>
      </c>
      <c r="J44" s="18"/>
      <c r="K44" s="1"/>
    </row>
    <row r="45" spans="1:11" ht="15.75">
      <c r="A45" s="18"/>
      <c r="B45" s="2"/>
      <c r="C45" s="8" t="s">
        <v>42</v>
      </c>
      <c r="D45" s="9"/>
      <c r="E45" s="9"/>
      <c r="F45" s="9"/>
      <c r="G45" s="9"/>
      <c r="H45" s="26"/>
      <c r="I45" s="2">
        <v>780585</v>
      </c>
      <c r="J45" s="18"/>
      <c r="K45" s="1"/>
    </row>
    <row r="46" spans="1:11" ht="15.75">
      <c r="A46" s="18"/>
      <c r="B46" s="2"/>
      <c r="C46" s="8" t="s">
        <v>43</v>
      </c>
      <c r="D46" s="9"/>
      <c r="E46" s="9"/>
      <c r="F46" s="9"/>
      <c r="G46" s="9"/>
      <c r="H46" s="26"/>
      <c r="I46" s="2">
        <v>120000</v>
      </c>
      <c r="J46" s="18"/>
      <c r="K46" s="1"/>
    </row>
    <row r="47" spans="1:11" ht="15.75">
      <c r="A47" s="18"/>
      <c r="B47" s="2"/>
      <c r="C47" s="8" t="s">
        <v>37</v>
      </c>
      <c r="D47" s="9"/>
      <c r="E47" s="9"/>
      <c r="F47" s="9"/>
      <c r="G47" s="9"/>
      <c r="H47" s="26"/>
      <c r="I47" s="2">
        <v>43000</v>
      </c>
      <c r="J47" s="18"/>
      <c r="K47" s="1"/>
    </row>
    <row r="48" spans="1:11" ht="16.5">
      <c r="A48" s="18"/>
      <c r="B48" s="6">
        <v>4</v>
      </c>
      <c r="C48" s="23" t="s">
        <v>20</v>
      </c>
      <c r="D48" s="24"/>
      <c r="E48" s="24"/>
      <c r="F48" s="24"/>
      <c r="G48" s="9"/>
      <c r="H48" s="26"/>
      <c r="I48" s="7">
        <f>I49</f>
        <v>350000</v>
      </c>
      <c r="J48" s="18"/>
      <c r="K48" s="1"/>
    </row>
    <row r="49" spans="1:11" ht="15.75">
      <c r="A49" s="18"/>
      <c r="B49" s="2"/>
      <c r="C49" s="8" t="s">
        <v>51</v>
      </c>
      <c r="D49" s="9"/>
      <c r="E49" s="9"/>
      <c r="F49" s="9"/>
      <c r="G49" s="9"/>
      <c r="H49" s="26"/>
      <c r="I49" s="2">
        <v>350000</v>
      </c>
      <c r="J49" s="18"/>
      <c r="K49" s="1"/>
    </row>
    <row r="50" spans="1:11" ht="15.75">
      <c r="A50" s="18"/>
      <c r="B50" s="7">
        <v>5</v>
      </c>
      <c r="C50" s="23" t="s">
        <v>16</v>
      </c>
      <c r="D50" s="24"/>
      <c r="E50" s="24"/>
      <c r="F50" s="24"/>
      <c r="G50" s="24"/>
      <c r="H50" s="25"/>
      <c r="I50" s="7">
        <f>I51+I52+I53+I54</f>
        <v>323857</v>
      </c>
      <c r="J50" s="18"/>
      <c r="K50" s="1"/>
    </row>
    <row r="51" spans="1:11" ht="15.75">
      <c r="A51" s="18"/>
      <c r="B51" s="2"/>
      <c r="C51" s="8" t="s">
        <v>44</v>
      </c>
      <c r="D51" s="9"/>
      <c r="E51" s="9"/>
      <c r="F51" s="9"/>
      <c r="G51" s="9"/>
      <c r="H51" s="26"/>
      <c r="I51" s="2">
        <v>150000</v>
      </c>
      <c r="J51" s="18"/>
      <c r="K51" s="1"/>
    </row>
    <row r="52" spans="1:11" ht="15.75">
      <c r="A52" s="18"/>
      <c r="B52" s="2"/>
      <c r="C52" s="8" t="s">
        <v>45</v>
      </c>
      <c r="D52" s="9"/>
      <c r="E52" s="9"/>
      <c r="F52" s="9"/>
      <c r="G52" s="9"/>
      <c r="H52" s="26"/>
      <c r="I52" s="2">
        <v>161671</v>
      </c>
      <c r="J52" s="18"/>
      <c r="K52" s="1"/>
    </row>
    <row r="53" spans="1:11" ht="15.75">
      <c r="A53" s="18"/>
      <c r="B53" s="2"/>
      <c r="C53" s="8" t="s">
        <v>60</v>
      </c>
      <c r="D53" s="9"/>
      <c r="E53" s="9"/>
      <c r="F53" s="9"/>
      <c r="G53" s="9"/>
      <c r="H53" s="26"/>
      <c r="I53" s="2">
        <v>1000</v>
      </c>
      <c r="J53" s="18"/>
      <c r="K53" s="1"/>
    </row>
    <row r="54" spans="1:11" ht="15.75">
      <c r="A54" s="18"/>
      <c r="B54" s="2"/>
      <c r="C54" s="8" t="s">
        <v>70</v>
      </c>
      <c r="D54" s="9"/>
      <c r="E54" s="9"/>
      <c r="F54" s="9"/>
      <c r="G54" s="9"/>
      <c r="H54" s="26"/>
      <c r="I54" s="2">
        <v>11186</v>
      </c>
      <c r="J54" s="18"/>
      <c r="K54" s="1"/>
    </row>
    <row r="55" spans="1:11" ht="15.75">
      <c r="A55" s="18"/>
      <c r="B55" s="7">
        <v>6</v>
      </c>
      <c r="C55" s="23" t="s">
        <v>25</v>
      </c>
      <c r="D55" s="24"/>
      <c r="E55" s="24"/>
      <c r="F55" s="24"/>
      <c r="G55" s="24"/>
      <c r="H55" s="25"/>
      <c r="I55" s="7">
        <f>I56+I57+I58+I59+I60+I61</f>
        <v>2526638</v>
      </c>
      <c r="J55" s="18"/>
      <c r="K55" s="1"/>
    </row>
    <row r="56" spans="1:11" s="37" customFormat="1" ht="15.75">
      <c r="A56" s="15"/>
      <c r="B56" s="7"/>
      <c r="C56" s="8" t="s">
        <v>53</v>
      </c>
      <c r="D56" s="9"/>
      <c r="E56" s="9"/>
      <c r="F56" s="9"/>
      <c r="G56" s="9"/>
      <c r="H56" s="26"/>
      <c r="I56" s="2">
        <v>11000</v>
      </c>
      <c r="J56" s="15"/>
      <c r="K56" s="36"/>
    </row>
    <row r="57" spans="1:11" ht="15.75">
      <c r="A57" s="18"/>
      <c r="B57" s="2"/>
      <c r="C57" s="8" t="s">
        <v>46</v>
      </c>
      <c r="D57" s="9"/>
      <c r="E57" s="9"/>
      <c r="F57" s="9"/>
      <c r="G57" s="9"/>
      <c r="H57" s="26"/>
      <c r="I57" s="2">
        <v>255814</v>
      </c>
      <c r="J57" s="18"/>
      <c r="K57" s="1"/>
    </row>
    <row r="58" spans="1:11" ht="15.75">
      <c r="A58" s="18"/>
      <c r="B58" s="2"/>
      <c r="C58" s="8" t="s">
        <v>62</v>
      </c>
      <c r="D58" s="9"/>
      <c r="E58" s="9"/>
      <c r="F58" s="9"/>
      <c r="G58" s="9"/>
      <c r="H58" s="26"/>
      <c r="I58" s="2">
        <v>890000</v>
      </c>
      <c r="J58" s="18"/>
      <c r="K58" s="1"/>
    </row>
    <row r="59" spans="1:11" ht="15.75">
      <c r="A59" s="18"/>
      <c r="B59" s="2"/>
      <c r="C59" s="8" t="s">
        <v>47</v>
      </c>
      <c r="D59" s="9"/>
      <c r="E59" s="9"/>
      <c r="F59" s="9"/>
      <c r="G59" s="9"/>
      <c r="H59" s="26"/>
      <c r="I59" s="2">
        <v>283630</v>
      </c>
      <c r="J59" s="18"/>
      <c r="K59" s="1"/>
    </row>
    <row r="60" spans="1:11" ht="15.75">
      <c r="A60" s="18"/>
      <c r="B60" s="2"/>
      <c r="C60" s="8" t="s">
        <v>48</v>
      </c>
      <c r="D60" s="9"/>
      <c r="E60" s="9"/>
      <c r="F60" s="9"/>
      <c r="G60" s="9"/>
      <c r="H60" s="26"/>
      <c r="I60" s="2">
        <v>930000</v>
      </c>
      <c r="J60" s="18"/>
      <c r="K60" s="1"/>
    </row>
    <row r="61" spans="1:11" ht="15.75">
      <c r="A61" s="18"/>
      <c r="B61" s="2"/>
      <c r="C61" s="8" t="s">
        <v>49</v>
      </c>
      <c r="D61" s="9"/>
      <c r="E61" s="9"/>
      <c r="F61" s="9"/>
      <c r="G61" s="9"/>
      <c r="H61" s="26"/>
      <c r="I61" s="2">
        <v>156194</v>
      </c>
      <c r="J61" s="18"/>
      <c r="K61" s="1"/>
    </row>
    <row r="62" spans="1:11" ht="15.75">
      <c r="A62" s="18"/>
      <c r="B62" s="7">
        <v>7</v>
      </c>
      <c r="C62" s="23" t="s">
        <v>26</v>
      </c>
      <c r="D62" s="24"/>
      <c r="E62" s="24"/>
      <c r="F62" s="24"/>
      <c r="G62" s="24"/>
      <c r="H62" s="25"/>
      <c r="I62" s="7">
        <f>I63+I64+I65+I66+I67</f>
        <v>267541</v>
      </c>
      <c r="J62" s="18"/>
      <c r="K62" s="1"/>
    </row>
    <row r="63" spans="1:11" ht="15.75">
      <c r="A63" s="18"/>
      <c r="B63" s="2"/>
      <c r="C63" s="8" t="s">
        <v>27</v>
      </c>
      <c r="D63" s="9"/>
      <c r="E63" s="9"/>
      <c r="F63" s="9"/>
      <c r="G63" s="9"/>
      <c r="H63" s="26"/>
      <c r="I63" s="2">
        <v>111321</v>
      </c>
      <c r="J63" s="18"/>
      <c r="K63" s="1"/>
    </row>
    <row r="64" spans="1:11" ht="15.75">
      <c r="A64" s="18"/>
      <c r="B64" s="2"/>
      <c r="C64" s="8" t="s">
        <v>28</v>
      </c>
      <c r="D64" s="9"/>
      <c r="E64" s="9"/>
      <c r="F64" s="9"/>
      <c r="G64" s="9"/>
      <c r="H64" s="26"/>
      <c r="I64" s="2">
        <v>28051</v>
      </c>
      <c r="J64" s="18"/>
      <c r="K64" s="1"/>
    </row>
    <row r="65" spans="1:11" ht="15.75">
      <c r="A65" s="18"/>
      <c r="B65" s="2"/>
      <c r="C65" s="8" t="s">
        <v>29</v>
      </c>
      <c r="D65" s="9"/>
      <c r="E65" s="9"/>
      <c r="F65" s="9"/>
      <c r="G65" s="9"/>
      <c r="H65" s="26"/>
      <c r="I65" s="2">
        <v>47313</v>
      </c>
      <c r="J65" s="18"/>
      <c r="K65" s="1"/>
    </row>
    <row r="66" spans="1:11" ht="15.75">
      <c r="A66" s="18"/>
      <c r="B66" s="2"/>
      <c r="C66" s="8" t="s">
        <v>30</v>
      </c>
      <c r="D66" s="9"/>
      <c r="E66" s="9"/>
      <c r="F66" s="9"/>
      <c r="G66" s="9"/>
      <c r="H66" s="26"/>
      <c r="I66" s="2">
        <v>25856</v>
      </c>
      <c r="J66" s="18"/>
      <c r="K66" s="1"/>
    </row>
    <row r="67" spans="1:11" ht="15.75">
      <c r="A67" s="18"/>
      <c r="B67" s="2"/>
      <c r="C67" s="8" t="s">
        <v>31</v>
      </c>
      <c r="D67" s="9"/>
      <c r="E67" s="9"/>
      <c r="F67" s="9"/>
      <c r="G67" s="9"/>
      <c r="H67" s="26"/>
      <c r="I67" s="2">
        <v>55000</v>
      </c>
      <c r="J67" s="18"/>
      <c r="K67" s="1"/>
    </row>
    <row r="68" spans="1:11" ht="15.75">
      <c r="A68" s="18"/>
      <c r="B68" s="7">
        <v>8</v>
      </c>
      <c r="C68" s="23" t="s">
        <v>32</v>
      </c>
      <c r="D68" s="24"/>
      <c r="E68" s="24"/>
      <c r="F68" s="24"/>
      <c r="G68" s="24"/>
      <c r="H68" s="25"/>
      <c r="I68" s="7">
        <f>I69+I70+I71+I72+I73+I74</f>
        <v>299676</v>
      </c>
      <c r="J68" s="18"/>
      <c r="K68" s="1"/>
    </row>
    <row r="69" spans="1:11" ht="15.75">
      <c r="A69" s="18"/>
      <c r="B69" s="2"/>
      <c r="C69" s="8" t="s">
        <v>33</v>
      </c>
      <c r="D69" s="9"/>
      <c r="E69" s="9"/>
      <c r="F69" s="9"/>
      <c r="G69" s="9"/>
      <c r="H69" s="26"/>
      <c r="I69" s="2">
        <v>17600</v>
      </c>
      <c r="J69" s="18"/>
      <c r="K69" s="1"/>
    </row>
    <row r="70" spans="1:11" ht="15.75">
      <c r="A70" s="18"/>
      <c r="B70" s="2"/>
      <c r="C70" s="8" t="s">
        <v>34</v>
      </c>
      <c r="D70" s="9"/>
      <c r="E70" s="9"/>
      <c r="F70" s="9"/>
      <c r="G70" s="9"/>
      <c r="H70" s="26"/>
      <c r="I70" s="2">
        <v>140000</v>
      </c>
      <c r="J70" s="18"/>
      <c r="K70" s="1"/>
    </row>
    <row r="71" spans="1:11" ht="15.75">
      <c r="A71" s="18"/>
      <c r="B71" s="2"/>
      <c r="C71" s="8" t="s">
        <v>35</v>
      </c>
      <c r="D71" s="9"/>
      <c r="E71" s="9"/>
      <c r="F71" s="9"/>
      <c r="G71" s="9"/>
      <c r="H71" s="26"/>
      <c r="I71" s="2">
        <v>6720</v>
      </c>
      <c r="J71" s="18"/>
      <c r="K71" s="1"/>
    </row>
    <row r="72" spans="1:11" ht="15.75">
      <c r="A72" s="18"/>
      <c r="B72" s="2"/>
      <c r="C72" s="8" t="s">
        <v>59</v>
      </c>
      <c r="D72" s="9"/>
      <c r="E72" s="9"/>
      <c r="F72" s="9"/>
      <c r="G72" s="9"/>
      <c r="H72" s="26"/>
      <c r="I72" s="2">
        <v>2000</v>
      </c>
      <c r="J72" s="18"/>
      <c r="K72" s="1"/>
    </row>
    <row r="73" spans="1:11" ht="15.75">
      <c r="A73" s="18"/>
      <c r="B73" s="2"/>
      <c r="C73" s="8" t="s">
        <v>50</v>
      </c>
      <c r="D73" s="9"/>
      <c r="E73" s="9"/>
      <c r="F73" s="9"/>
      <c r="G73" s="9"/>
      <c r="H73" s="26"/>
      <c r="I73" s="2">
        <v>7850</v>
      </c>
      <c r="J73" s="18"/>
      <c r="K73" s="1"/>
    </row>
    <row r="74" spans="1:11" ht="15.75">
      <c r="A74" s="18"/>
      <c r="B74" s="2"/>
      <c r="C74" s="8" t="s">
        <v>36</v>
      </c>
      <c r="D74" s="9"/>
      <c r="E74" s="9"/>
      <c r="F74" s="9"/>
      <c r="G74" s="9"/>
      <c r="H74" s="26"/>
      <c r="I74" s="2">
        <v>125506</v>
      </c>
      <c r="J74" s="18"/>
      <c r="K74" s="1"/>
    </row>
    <row r="75" spans="1:11" ht="16.5">
      <c r="A75" s="18"/>
      <c r="B75" s="2"/>
      <c r="C75" s="20" t="s">
        <v>2</v>
      </c>
      <c r="D75" s="21"/>
      <c r="E75" s="21"/>
      <c r="F75" s="21"/>
      <c r="G75" s="21"/>
      <c r="H75" s="22"/>
      <c r="I75" s="6">
        <f>I37+I41+I44+I48+I50+I55+I62+I68</f>
        <v>5796443</v>
      </c>
      <c r="J75" s="17"/>
      <c r="K75" s="1"/>
    </row>
    <row r="76" spans="1:11" ht="16.5" customHeight="1">
      <c r="A76" s="18"/>
      <c r="B76" s="7" t="s">
        <v>63</v>
      </c>
      <c r="C76" s="23" t="s">
        <v>13</v>
      </c>
      <c r="D76" s="24"/>
      <c r="E76" s="24"/>
      <c r="F76" s="24"/>
      <c r="G76" s="24"/>
      <c r="H76" s="25"/>
      <c r="I76" s="7">
        <f>I77</f>
        <v>145000</v>
      </c>
      <c r="J76" s="15"/>
      <c r="K76" s="1"/>
    </row>
    <row r="77" spans="2:9" ht="15.75">
      <c r="B77" s="7">
        <v>1</v>
      </c>
      <c r="C77" s="23" t="s">
        <v>52</v>
      </c>
      <c r="D77" s="24"/>
      <c r="E77" s="24"/>
      <c r="F77" s="24"/>
      <c r="G77" s="24"/>
      <c r="H77" s="25"/>
      <c r="I77" s="7">
        <f>I78+I79</f>
        <v>145000</v>
      </c>
    </row>
    <row r="78" spans="1:11" ht="16.5" customHeight="1">
      <c r="A78" s="18"/>
      <c r="B78" s="7"/>
      <c r="C78" s="8" t="s">
        <v>39</v>
      </c>
      <c r="D78" s="9"/>
      <c r="E78" s="9"/>
      <c r="F78" s="9"/>
      <c r="G78" s="21"/>
      <c r="H78" s="22"/>
      <c r="I78" s="2">
        <v>105000</v>
      </c>
      <c r="J78" s="15"/>
      <c r="K78" s="1"/>
    </row>
    <row r="79" spans="1:11" ht="16.5" customHeight="1">
      <c r="A79" s="18"/>
      <c r="B79" s="7"/>
      <c r="C79" s="8" t="s">
        <v>69</v>
      </c>
      <c r="D79" s="9"/>
      <c r="E79" s="9"/>
      <c r="F79" s="9"/>
      <c r="G79" s="21"/>
      <c r="H79" s="22"/>
      <c r="I79" s="2">
        <v>40000</v>
      </c>
      <c r="J79" s="15"/>
      <c r="K79" s="1"/>
    </row>
    <row r="80" spans="1:11" ht="16.5" customHeight="1">
      <c r="A80" s="18"/>
      <c r="B80" s="7" t="s">
        <v>64</v>
      </c>
      <c r="C80" s="23" t="s">
        <v>1</v>
      </c>
      <c r="D80" s="24"/>
      <c r="E80" s="24"/>
      <c r="F80" s="24"/>
      <c r="G80" s="24"/>
      <c r="H80" s="25"/>
      <c r="I80" s="7">
        <v>2754961</v>
      </c>
      <c r="J80" s="15"/>
      <c r="K80" s="1"/>
    </row>
    <row r="81" spans="1:10" ht="16.5">
      <c r="A81" s="19"/>
      <c r="B81" s="6"/>
      <c r="C81" s="20" t="s">
        <v>65</v>
      </c>
      <c r="D81" s="21"/>
      <c r="E81" s="21"/>
      <c r="F81" s="21"/>
      <c r="G81" s="21"/>
      <c r="H81" s="22"/>
      <c r="I81" s="6">
        <f>I10+I36+I80+I76</f>
        <v>22527802</v>
      </c>
      <c r="J81" s="17"/>
    </row>
    <row r="82" spans="1:10" ht="16.5">
      <c r="A82" s="19"/>
      <c r="B82" s="6"/>
      <c r="C82" s="6"/>
      <c r="D82" s="6"/>
      <c r="E82" s="6"/>
      <c r="F82" s="6"/>
      <c r="G82" s="6"/>
      <c r="H82" s="6"/>
      <c r="I82" s="6"/>
      <c r="J82" s="17"/>
    </row>
    <row r="83" spans="1:9" ht="13.5">
      <c r="A83" s="4"/>
      <c r="B83" s="4"/>
      <c r="C83" s="4"/>
      <c r="D83" s="4"/>
      <c r="E83" s="4"/>
      <c r="F83" s="4"/>
      <c r="G83" s="4"/>
      <c r="H83" s="4"/>
      <c r="I83" s="4"/>
    </row>
    <row r="84" spans="1:9" ht="13.5">
      <c r="A84" s="4"/>
      <c r="B84" s="4"/>
      <c r="C84" s="4"/>
      <c r="D84" s="4"/>
      <c r="E84" s="4"/>
      <c r="F84" s="4"/>
      <c r="G84" s="4"/>
      <c r="H84" s="4"/>
      <c r="I84" s="4"/>
    </row>
    <row r="85" spans="1:9" ht="13.5">
      <c r="A85" s="4"/>
      <c r="B85" s="4"/>
      <c r="C85" s="4"/>
      <c r="D85" s="4"/>
      <c r="E85" s="4"/>
      <c r="F85" s="4"/>
      <c r="G85" s="4"/>
      <c r="H85" s="4"/>
      <c r="I85" s="4"/>
    </row>
    <row r="86" spans="1:9" ht="13.5">
      <c r="A86" s="4"/>
      <c r="B86" s="4"/>
      <c r="C86" s="4"/>
      <c r="D86" s="4"/>
      <c r="E86" s="4"/>
      <c r="F86" s="4"/>
      <c r="G86" s="4"/>
      <c r="H86" s="4"/>
      <c r="I86" s="4"/>
    </row>
    <row r="87" spans="1:10" ht="16.5">
      <c r="A87" s="1"/>
      <c r="B87" s="5"/>
      <c r="C87" s="5"/>
      <c r="D87" s="1"/>
      <c r="E87" s="1"/>
      <c r="F87" s="1"/>
      <c r="G87" s="1"/>
      <c r="H87" s="1"/>
      <c r="I87" s="1"/>
      <c r="J87" s="1"/>
    </row>
    <row r="88" spans="1:10" ht="16.5">
      <c r="A88" s="1"/>
      <c r="B88" s="34"/>
      <c r="C88" s="34"/>
      <c r="D88" s="1"/>
      <c r="E88" s="1"/>
      <c r="F88" s="1"/>
      <c r="G88" s="1"/>
      <c r="H88" s="1"/>
      <c r="I88" s="1"/>
      <c r="J88" s="1"/>
    </row>
    <row r="89" spans="1:10" ht="16.5">
      <c r="A89" s="1"/>
      <c r="B89" s="34"/>
      <c r="C89" s="34"/>
      <c r="D89" s="1"/>
      <c r="E89" s="1"/>
      <c r="F89" s="1"/>
      <c r="G89" s="1"/>
      <c r="H89" s="1"/>
      <c r="I89" s="1"/>
      <c r="J89" s="1"/>
    </row>
    <row r="90" spans="1:11" s="37" customFormat="1" ht="15.75">
      <c r="A90" s="15"/>
      <c r="J90" s="15"/>
      <c r="K90" s="36"/>
    </row>
    <row r="91" spans="2:4" ht="16.5">
      <c r="B91" s="34"/>
      <c r="C91" s="34"/>
      <c r="D91" s="1"/>
    </row>
  </sheetData>
  <sheetProtection/>
  <mergeCells count="7">
    <mergeCell ref="C9:H9"/>
    <mergeCell ref="A1:J1"/>
    <mergeCell ref="A4:J4"/>
    <mergeCell ref="A5:J5"/>
    <mergeCell ref="A6:J6"/>
    <mergeCell ref="C8:H8"/>
    <mergeCell ref="A7:J7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User-XP</dc:creator>
  <cp:keywords/>
  <dc:description/>
  <cp:lastModifiedBy>Siana</cp:lastModifiedBy>
  <cp:lastPrinted>2019-01-15T14:31:50Z</cp:lastPrinted>
  <dcterms:created xsi:type="dcterms:W3CDTF">2008-11-12T11:26:34Z</dcterms:created>
  <dcterms:modified xsi:type="dcterms:W3CDTF">2019-01-31T08:08:50Z</dcterms:modified>
  <cp:category/>
  <cp:version/>
  <cp:contentType/>
  <cp:contentStatus/>
</cp:coreProperties>
</file>